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m5747\Desktop\"/>
    </mc:Choice>
  </mc:AlternateContent>
  <bookViews>
    <workbookView xWindow="1560" yWindow="1560" windowWidth="21600" windowHeight="11385" tabRatio="605"/>
  </bookViews>
  <sheets>
    <sheet name="GRANTY 2023" sheetId="1" r:id="rId1"/>
  </sheets>
  <definedNames>
    <definedName name="_xlnm._FilterDatabase" localSheetId="0" hidden="1">'GRANTY 2023'!$A$2:$K$86</definedName>
    <definedName name="_xlnm.Print_Titles" localSheetId="0">'GRANTY 2023'!$2:$2</definedName>
    <definedName name="_xlnm.Print_Area" localSheetId="0">'GRANTY 2023'!$A$1:$K$86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4" i="1" l="1"/>
  <c r="K79" i="1"/>
  <c r="K76" i="1"/>
  <c r="K74" i="1"/>
  <c r="K70" i="1"/>
  <c r="K66" i="1"/>
  <c r="K62" i="1"/>
  <c r="K60" i="1"/>
  <c r="K58" i="1"/>
  <c r="K56" i="1"/>
  <c r="K54" i="1"/>
  <c r="K52" i="1"/>
  <c r="K50" i="1"/>
  <c r="K48" i="1"/>
  <c r="K46" i="1"/>
  <c r="K44" i="1"/>
  <c r="K42" i="1"/>
  <c r="K38" i="1"/>
  <c r="K36" i="1"/>
  <c r="K34" i="1"/>
  <c r="K32" i="1"/>
  <c r="K26" i="1"/>
  <c r="K23" i="1"/>
  <c r="K13" i="1"/>
  <c r="K10" i="1"/>
  <c r="K6" i="1"/>
  <c r="K85" i="1" l="1"/>
</calcChain>
</file>

<file path=xl/sharedStrings.xml><?xml version="1.0" encoding="utf-8"?>
<sst xmlns="http://schemas.openxmlformats.org/spreadsheetml/2006/main" count="319" uniqueCount="120">
  <si>
    <t>identifikátor</t>
  </si>
  <si>
    <t>Název</t>
  </si>
  <si>
    <t>Druh služby</t>
  </si>
  <si>
    <t>Název služby</t>
  </si>
  <si>
    <t>osobní asistence</t>
  </si>
  <si>
    <t>odborné sociální poradenství</t>
  </si>
  <si>
    <t>azylové domy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</si>
  <si>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</si>
  <si>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</si>
  <si>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</si>
  <si>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</si>
  <si>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</si>
  <si>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</si>
  <si>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</si>
  <si>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podpora samostatného bydlení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</si>
  <si>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</si>
  <si>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</si>
  <si>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</si>
  <si>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</si>
  <si>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</si>
  <si>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</si>
  <si>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</si>
  <si>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</si>
  <si>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</si>
  <si>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</si>
  <si>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</si>
  <si>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</si>
  <si>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</si>
  <si>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</si>
  <si>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</si>
  <si>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</si>
  <si>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</si>
  <si>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</si>
  <si>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</si>
  <si>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</si>
  <si>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</si>
  <si>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</si>
  <si>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</si>
  <si>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</si>
  <si>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</si>
  <si>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</si>
  <si>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Centrum zdravotních a sociálních služeb Březiněves, příspěvková organizace</t>
  </si>
  <si>
    <t>Pečovatelská služba Březiněves</t>
  </si>
  <si>
    <t>sociální služby poskytované ve zdravotnických zařízeních lůžkové péče</t>
  </si>
  <si>
    <t>Dům s pečovatelskou službou Harmonie</t>
  </si>
  <si>
    <t>Dům s pečovatelskou službou Kolovraty, příspěvková organizace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</si>
  <si>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</si>
  <si>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</si>
  <si>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</si>
  <si>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</si>
  <si>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</si>
  <si>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</si>
  <si>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</si>
  <si>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</si>
  <si>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</si>
  <si>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</si>
  <si>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</si>
  <si>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Městská část Praha-Zbraslav</t>
  </si>
  <si>
    <t>Pečovatelská služba Zbraslav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</si>
  <si>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</si>
  <si>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</si>
  <si>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</si>
  <si>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</si>
  <si>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</si>
  <si>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</si>
  <si>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</si>
  <si>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</si>
  <si>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</si>
  <si>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</si>
  <si>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</si>
  <si>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Sekce azylového bydlení</t>
  </si>
  <si>
    <t>Sociálně ošetřovatelské centrum</t>
  </si>
  <si>
    <t>Středisko sociálních služeb</t>
  </si>
  <si>
    <t>Středisko sociálních služeb Prahy 13</t>
  </si>
  <si>
    <t>pečovatelská služba terénní</t>
  </si>
  <si>
    <t>denní stacionář</t>
  </si>
  <si>
    <t>Ústav sociálních služeb v Praze 4</t>
  </si>
  <si>
    <t>Domovinka</t>
  </si>
  <si>
    <t>Pečovatelská služba ÚSS4</t>
  </si>
  <si>
    <t>DS OZ Jílovská</t>
  </si>
  <si>
    <t>Podpora samostatného bydlení</t>
  </si>
  <si>
    <t>L</t>
  </si>
  <si>
    <t>H</t>
  </si>
  <si>
    <t>ÚV</t>
  </si>
  <si>
    <t>Jednotka</t>
  </si>
  <si>
    <t>Jednotka plán 2023</t>
  </si>
  <si>
    <t>Požadavek na grant / Maximální návrh podpory</t>
  </si>
  <si>
    <t>Centrum sociální a ošetřovatelské pomoci Praha 15 Celkem</t>
  </si>
  <si>
    <t>Centrum sociální a ošetřovatelské pomoci Praha 5 Celkem</t>
  </si>
  <si>
    <t>Centrum sociální a ošetřovatelské pomoci v Praze 10, příspěvková organizace Celkem</t>
  </si>
  <si>
    <t>Centrum sociálních služeb Nebušice Celkem</t>
  </si>
  <si>
    <t>Centrum sociálních služeb Praha 2 Celkem</t>
  </si>
  <si>
    <t>Centrum zdravotních a sociálních služeb Březiněves, příspěvková organizace Celkem</t>
  </si>
  <si>
    <t>Dům s pečovatelskou službou Kolovraty, příspěvková organizace Celkem</t>
  </si>
  <si>
    <t>Integrační centrum ZAHRADA v Praze 3 Celkem</t>
  </si>
  <si>
    <t>Městská část Praha 20 Celkem</t>
  </si>
  <si>
    <t>Městská část Praha 21 Celkem</t>
  </si>
  <si>
    <t>Městská část Praha 22 Celkem</t>
  </si>
  <si>
    <t>Městská část Praha-Zbraslav Celkem</t>
  </si>
  <si>
    <t>Ošetřovatelský domov Praha 3 Celkem</t>
  </si>
  <si>
    <t>Pečovatelská služba Praha - Radotín Celkem</t>
  </si>
  <si>
    <t>Pečovatelská služba Praha 3 Celkem</t>
  </si>
  <si>
    <t>Pečovatelská služba Prahy 6 Celkem</t>
  </si>
  <si>
    <t>Pečovatelské centrum Praha 7 Celkem</t>
  </si>
  <si>
    <t>Sociální a ošetřovatelské služby Praha 8 - SOS Praha 8 Celkem</t>
  </si>
  <si>
    <t>Sociální služby městské části Praha 12, příspěvková organizace Celkem</t>
  </si>
  <si>
    <t>Středisko sociálních služeb Prahy 13 Celkem</t>
  </si>
  <si>
    <t>Ústav sociálních služeb v Praze 4 Celkem</t>
  </si>
  <si>
    <t>stanoví MČ</t>
  </si>
  <si>
    <t>Centrum sociálně zdravotních služeb Praha 17 Celkem</t>
  </si>
  <si>
    <t>Dům s pečovatelskou službou Harmonie Praha - Dubeč Celkem</t>
  </si>
  <si>
    <t>Gerontologické centrum Praha 8  Celkem</t>
  </si>
  <si>
    <t>Léčebna dlouhodobě nemocných Praha 6 Celkem</t>
  </si>
  <si>
    <t>Středisko sociálních služeb Praha 1 Celkem</t>
  </si>
  <si>
    <r>
      <t xml:space="preserve">Maximální výše kompenzace čistých nákladů na sociální službu </t>
    </r>
    <r>
      <rPr>
        <b/>
        <sz val="11"/>
        <color theme="1"/>
        <rFont val="Calibri"/>
        <family val="2"/>
        <charset val="238"/>
        <scheme val="minor"/>
      </rPr>
      <t>(bez grantového ekvivalentu části snížené hodnoty nájemného a investičních zdrojů [např. vyplacených z IROP]*)</t>
    </r>
  </si>
  <si>
    <t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</t>
  </si>
  <si>
    <t>Jednotka ze žádosti</t>
  </si>
  <si>
    <t>Cenová hladina upravená o specifika</t>
  </si>
  <si>
    <t>NÁVRH DOTACE  2023 KČ</t>
  </si>
  <si>
    <t>Příloha č. 3 k usnesení Zastupitelstva HMP č. 1/154 ze dne 16.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</si>
</sst>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0" xfId="0" applyNumberFormat="1"/>
    <xf numFmtId="3" fontId="0" fillId="34" borderId="10" xfId="0" applyNumberForma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/>
    <xf numFmtId="0" fontId="16" fillId="36" borderId="10" xfId="0" applyFont="1" applyFill="1" applyBorder="1" applyAlignment="1">
      <alignment horizontal="center" vertical="center" wrapText="1"/>
    </xf>
    <xf numFmtId="3" fontId="0" fillId="36" borderId="10" xfId="0" applyNumberForma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4" fontId="0" fillId="36" borderId="10" xfId="0" applyNumberFormat="1" applyFill="1" applyBorder="1" applyAlignment="1">
      <alignment horizontal="center" vertical="center" wrapText="1"/>
    </xf>
    <xf numFmtId="3" fontId="16" fillId="36" borderId="12" xfId="0" applyNumberFormat="1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0" fontId="19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zoomScaleNormal="100" workbookViewId="0">
      <pane xSplit="4" ySplit="2" topLeftCell="H3" activePane="bottomRight" state="frozen"/>
      <selection pane="topRight" activeCell="M1" sqref="M1"/>
      <selection pane="bottomLeft" activeCell="A6" sqref="A6"/>
      <selection pane="bottomRight" activeCell="B1" sqref="B1:D1"/>
    </sheetView>
  </sheetViews>
  <sheetFormatPr defaultColWidth="17.5703125" defaultRowHeight="15" outlineLevelRow="2" x14ac:dyDescent="0.25"/>
  <cols>
    <col min="1" max="1" width="15.140625" customWidth="1"/>
    <col min="2" max="2" width="36.42578125" customWidth="1"/>
    <col min="3" max="3" width="21.5703125" customWidth="1"/>
    <col min="4" max="4" width="28.7109375" customWidth="1"/>
    <col min="7" max="7" width="20" customWidth="1"/>
    <col min="8" max="8" width="19.85546875" style="7" customWidth="1"/>
    <col min="9" max="9" width="27" style="7" customWidth="1"/>
    <col min="10" max="10" width="21" style="7" customWidth="1"/>
    <col min="11" max="11" width="21.5703125" style="7" customWidth="1"/>
  </cols>
  <sheetData>
    <row r="1" spans="1:11" ht="24" customHeight="1" x14ac:dyDescent="0.25">
      <c r="B1" s="23" t="s">
        <v>119</v>
      </c>
      <c r="C1" s="24"/>
      <c r="D1" s="24"/>
    </row>
    <row r="2" spans="1:11" ht="121.5" customHeight="1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 t="s">
        <v>84</v>
      </c>
      <c r="F2" s="12" t="s">
        <v>116</v>
      </c>
      <c r="G2" s="4" t="s">
        <v>85</v>
      </c>
      <c r="H2" s="12" t="s">
        <v>117</v>
      </c>
      <c r="I2" s="12" t="s">
        <v>114</v>
      </c>
      <c r="J2" s="12" t="s">
        <v>86</v>
      </c>
      <c r="K2" s="12" t="s">
        <v>118</v>
      </c>
    </row>
    <row r="3" spans="1:11" ht="45" customHeight="1" outlineLevel="2" x14ac:dyDescent="0.25">
      <c r="A3" s="1">
        <v>1072525</v>
      </c>
      <c r="B3" s="2" t="s">
        <v>16</v>
      </c>
      <c r="C3" s="1" t="s">
        <v>5</v>
      </c>
      <c r="D3" s="1" t="s">
        <v>17</v>
      </c>
      <c r="E3" s="1" t="s">
        <v>83</v>
      </c>
      <c r="F3" s="3">
        <v>2.8040000000000003</v>
      </c>
      <c r="G3" s="5">
        <v>2.8</v>
      </c>
      <c r="H3" s="6">
        <v>833116</v>
      </c>
      <c r="I3" s="6" t="s">
        <v>108</v>
      </c>
      <c r="J3" s="6">
        <v>398000</v>
      </c>
      <c r="K3" s="6">
        <v>398000</v>
      </c>
    </row>
    <row r="4" spans="1:11" ht="45" customHeight="1" outlineLevel="2" x14ac:dyDescent="0.25">
      <c r="A4" s="1">
        <v>3240405</v>
      </c>
      <c r="B4" s="2" t="s">
        <v>16</v>
      </c>
      <c r="C4" s="1" t="s">
        <v>9</v>
      </c>
      <c r="D4" s="1" t="s">
        <v>10</v>
      </c>
      <c r="E4" s="1" t="s">
        <v>83</v>
      </c>
      <c r="F4" s="3">
        <v>16.2</v>
      </c>
      <c r="G4" s="5">
        <v>16.2</v>
      </c>
      <c r="H4" s="6">
        <v>758071</v>
      </c>
      <c r="I4" s="6" t="s">
        <v>108</v>
      </c>
      <c r="J4" s="6">
        <v>1390000</v>
      </c>
      <c r="K4" s="6">
        <v>1390000</v>
      </c>
    </row>
    <row r="5" spans="1:11" ht="45" customHeight="1" outlineLevel="2" x14ac:dyDescent="0.25">
      <c r="A5" s="1">
        <v>4549974</v>
      </c>
      <c r="B5" s="2" t="s">
        <v>16</v>
      </c>
      <c r="C5" s="1" t="s">
        <v>18</v>
      </c>
      <c r="D5" s="1" t="s">
        <v>19</v>
      </c>
      <c r="E5" s="1" t="s">
        <v>83</v>
      </c>
      <c r="F5" s="3">
        <v>3.202</v>
      </c>
      <c r="G5" s="5">
        <v>3.2</v>
      </c>
      <c r="H5" s="6">
        <v>842381</v>
      </c>
      <c r="I5" s="6" t="s">
        <v>108</v>
      </c>
      <c r="J5" s="6">
        <v>369000</v>
      </c>
      <c r="K5" s="6">
        <v>369000</v>
      </c>
    </row>
    <row r="6" spans="1:11" ht="45" customHeight="1" outlineLevel="1" x14ac:dyDescent="0.25">
      <c r="A6" s="1"/>
      <c r="B6" s="15" t="s">
        <v>109</v>
      </c>
      <c r="C6" s="19"/>
      <c r="D6" s="19"/>
      <c r="E6" s="19"/>
      <c r="F6" s="20"/>
      <c r="G6" s="19"/>
      <c r="H6" s="16"/>
      <c r="I6" s="16"/>
      <c r="J6" s="16"/>
      <c r="K6" s="16">
        <f>SUBTOTAL(9,K3:K5)</f>
        <v>2157000</v>
      </c>
    </row>
    <row r="7" spans="1:11" ht="45" customHeight="1" outlineLevel="2" x14ac:dyDescent="0.25">
      <c r="A7" s="1">
        <v>4726799</v>
      </c>
      <c r="B7" s="2" t="s">
        <v>20</v>
      </c>
      <c r="C7" s="1" t="s">
        <v>9</v>
      </c>
      <c r="D7" s="1" t="s">
        <v>10</v>
      </c>
      <c r="E7" s="1" t="s">
        <v>83</v>
      </c>
      <c r="F7" s="3">
        <v>19.427</v>
      </c>
      <c r="G7" s="5">
        <v>17.2</v>
      </c>
      <c r="H7" s="6">
        <v>758071</v>
      </c>
      <c r="I7" s="6" t="s">
        <v>108</v>
      </c>
      <c r="J7" s="6">
        <v>1430000</v>
      </c>
      <c r="K7" s="6">
        <v>1430000</v>
      </c>
    </row>
    <row r="8" spans="1:11" ht="45" customHeight="1" outlineLevel="2" x14ac:dyDescent="0.25">
      <c r="A8" s="1">
        <v>7275287</v>
      </c>
      <c r="B8" s="2" t="s">
        <v>20</v>
      </c>
      <c r="C8" s="1" t="s">
        <v>15</v>
      </c>
      <c r="D8" s="1" t="s">
        <v>21</v>
      </c>
      <c r="E8" s="1" t="s">
        <v>81</v>
      </c>
      <c r="F8" s="1">
        <v>8</v>
      </c>
      <c r="G8" s="5">
        <v>8</v>
      </c>
      <c r="H8" s="6">
        <v>671035</v>
      </c>
      <c r="I8" s="6" t="s">
        <v>108</v>
      </c>
      <c r="J8" s="6">
        <v>1150000</v>
      </c>
      <c r="K8" s="6">
        <v>821000</v>
      </c>
    </row>
    <row r="9" spans="1:11" ht="45" customHeight="1" outlineLevel="2" x14ac:dyDescent="0.25">
      <c r="A9" s="1">
        <v>8568124</v>
      </c>
      <c r="B9" s="2" t="s">
        <v>20</v>
      </c>
      <c r="C9" s="1" t="s">
        <v>11</v>
      </c>
      <c r="D9" s="1" t="s">
        <v>12</v>
      </c>
      <c r="E9" s="1" t="s">
        <v>81</v>
      </c>
      <c r="F9" s="1">
        <v>54</v>
      </c>
      <c r="G9" s="5">
        <v>54</v>
      </c>
      <c r="H9" s="22">
        <v>868021.15</v>
      </c>
      <c r="I9" s="6" t="s">
        <v>108</v>
      </c>
      <c r="J9" s="6">
        <v>4200000</v>
      </c>
      <c r="K9" s="6">
        <v>4200000</v>
      </c>
    </row>
    <row r="10" spans="1:11" ht="45" customHeight="1" outlineLevel="1" x14ac:dyDescent="0.25">
      <c r="A10" s="1"/>
      <c r="B10" s="15" t="s">
        <v>87</v>
      </c>
      <c r="C10" s="19"/>
      <c r="D10" s="19"/>
      <c r="E10" s="19"/>
      <c r="F10" s="19"/>
      <c r="G10" s="19"/>
      <c r="H10" s="16"/>
      <c r="I10" s="16"/>
      <c r="J10" s="16"/>
      <c r="K10" s="16">
        <f>SUBTOTAL(9,K7:K9)</f>
        <v>6451000</v>
      </c>
    </row>
    <row r="11" spans="1:11" ht="45" customHeight="1" outlineLevel="2" x14ac:dyDescent="0.25">
      <c r="A11" s="1">
        <v>1807017</v>
      </c>
      <c r="B11" s="2" t="s">
        <v>22</v>
      </c>
      <c r="C11" s="1" t="s">
        <v>15</v>
      </c>
      <c r="D11" s="1" t="s">
        <v>23</v>
      </c>
      <c r="E11" s="1" t="s">
        <v>81</v>
      </c>
      <c r="F11" s="1">
        <v>27</v>
      </c>
      <c r="G11" s="5">
        <v>27</v>
      </c>
      <c r="H11" s="6">
        <v>671035</v>
      </c>
      <c r="I11" s="6" t="s">
        <v>108</v>
      </c>
      <c r="J11" s="6">
        <v>2000000</v>
      </c>
      <c r="K11" s="6">
        <v>2000000</v>
      </c>
    </row>
    <row r="12" spans="1:11" ht="45" customHeight="1" outlineLevel="2" x14ac:dyDescent="0.25">
      <c r="A12" s="1">
        <v>8120676</v>
      </c>
      <c r="B12" s="2" t="s">
        <v>22</v>
      </c>
      <c r="C12" s="1" t="s">
        <v>9</v>
      </c>
      <c r="D12" s="1" t="s">
        <v>10</v>
      </c>
      <c r="E12" s="1" t="s">
        <v>83</v>
      </c>
      <c r="F12" s="3">
        <v>43.692</v>
      </c>
      <c r="G12" s="5">
        <v>42.88</v>
      </c>
      <c r="H12" s="6">
        <v>758071</v>
      </c>
      <c r="I12" s="6" t="s">
        <v>108</v>
      </c>
      <c r="J12" s="6">
        <v>4000000</v>
      </c>
      <c r="K12" s="6">
        <v>4000000</v>
      </c>
    </row>
    <row r="13" spans="1:11" ht="45" customHeight="1" outlineLevel="1" x14ac:dyDescent="0.25">
      <c r="A13" s="1"/>
      <c r="B13" s="15" t="s">
        <v>88</v>
      </c>
      <c r="C13" s="19"/>
      <c r="D13" s="19"/>
      <c r="E13" s="19"/>
      <c r="F13" s="20"/>
      <c r="G13" s="19"/>
      <c r="H13" s="16"/>
      <c r="I13" s="16"/>
      <c r="J13" s="16"/>
      <c r="K13" s="16">
        <f>SUBTOTAL(9,K11:K12)</f>
        <v>6000000</v>
      </c>
    </row>
    <row r="14" spans="1:11" ht="45" customHeight="1" outlineLevel="2" x14ac:dyDescent="0.25">
      <c r="A14" s="1">
        <v>2181992</v>
      </c>
      <c r="B14" s="2" t="s">
        <v>24</v>
      </c>
      <c r="C14" s="1" t="s">
        <v>13</v>
      </c>
      <c r="D14" s="1" t="s">
        <v>25</v>
      </c>
      <c r="E14" s="1" t="s">
        <v>81</v>
      </c>
      <c r="F14" s="1">
        <v>33</v>
      </c>
      <c r="G14" s="5">
        <v>33</v>
      </c>
      <c r="H14" s="22">
        <v>868021.15</v>
      </c>
      <c r="I14" s="6" t="s">
        <v>108</v>
      </c>
      <c r="J14" s="6">
        <v>3420000</v>
      </c>
      <c r="K14" s="6">
        <v>3420000</v>
      </c>
    </row>
    <row r="15" spans="1:11" ht="45" customHeight="1" outlineLevel="2" x14ac:dyDescent="0.25">
      <c r="A15" s="1">
        <v>3027697</v>
      </c>
      <c r="B15" s="2" t="s">
        <v>24</v>
      </c>
      <c r="C15" s="1" t="s">
        <v>13</v>
      </c>
      <c r="D15" s="1" t="s">
        <v>26</v>
      </c>
      <c r="E15" s="1" t="s">
        <v>81</v>
      </c>
      <c r="F15" s="1">
        <v>23</v>
      </c>
      <c r="G15" s="5">
        <v>23</v>
      </c>
      <c r="H15" s="22">
        <v>830281.1</v>
      </c>
      <c r="I15" s="6" t="s">
        <v>108</v>
      </c>
      <c r="J15" s="6">
        <v>2325000</v>
      </c>
      <c r="K15" s="6">
        <v>2325000</v>
      </c>
    </row>
    <row r="16" spans="1:11" ht="45" customHeight="1" outlineLevel="2" x14ac:dyDescent="0.25">
      <c r="A16" s="1">
        <v>3065073</v>
      </c>
      <c r="B16" s="2" t="s">
        <v>24</v>
      </c>
      <c r="C16" s="1" t="s">
        <v>11</v>
      </c>
      <c r="D16" s="1" t="s">
        <v>27</v>
      </c>
      <c r="E16" s="1" t="s">
        <v>81</v>
      </c>
      <c r="F16" s="1">
        <v>47</v>
      </c>
      <c r="G16" s="5">
        <v>47</v>
      </c>
      <c r="H16" s="22">
        <v>868021.15</v>
      </c>
      <c r="I16" s="6" t="s">
        <v>108</v>
      </c>
      <c r="J16" s="6">
        <v>4820000</v>
      </c>
      <c r="K16" s="6">
        <v>4820000</v>
      </c>
    </row>
    <row r="17" spans="1:11" ht="45" customHeight="1" outlineLevel="2" x14ac:dyDescent="0.25">
      <c r="A17" s="1">
        <v>4752879</v>
      </c>
      <c r="B17" s="2" t="s">
        <v>24</v>
      </c>
      <c r="C17" s="1" t="s">
        <v>13</v>
      </c>
      <c r="D17" s="1" t="s">
        <v>28</v>
      </c>
      <c r="E17" s="1" t="s">
        <v>81</v>
      </c>
      <c r="F17" s="1">
        <v>47</v>
      </c>
      <c r="G17" s="5">
        <v>47</v>
      </c>
      <c r="H17" s="6">
        <v>754801</v>
      </c>
      <c r="I17" s="6" t="s">
        <v>108</v>
      </c>
      <c r="J17" s="6">
        <v>3750000</v>
      </c>
      <c r="K17" s="6">
        <v>3750000</v>
      </c>
    </row>
    <row r="18" spans="1:11" ht="45" customHeight="1" outlineLevel="2" x14ac:dyDescent="0.25">
      <c r="A18" s="1">
        <v>5412859</v>
      </c>
      <c r="B18" s="2" t="s">
        <v>24</v>
      </c>
      <c r="C18" s="1" t="s">
        <v>9</v>
      </c>
      <c r="D18" s="1" t="s">
        <v>10</v>
      </c>
      <c r="E18" s="1" t="s">
        <v>83</v>
      </c>
      <c r="F18" s="3">
        <v>57.587999999999994</v>
      </c>
      <c r="G18" s="5">
        <v>54</v>
      </c>
      <c r="H18" s="6">
        <v>758071</v>
      </c>
      <c r="I18" s="6" t="s">
        <v>108</v>
      </c>
      <c r="J18" s="6">
        <v>7000000</v>
      </c>
      <c r="K18" s="6">
        <v>7000000</v>
      </c>
    </row>
    <row r="19" spans="1:11" ht="45" customHeight="1" outlineLevel="2" x14ac:dyDescent="0.25">
      <c r="A19" s="1">
        <v>6221883</v>
      </c>
      <c r="B19" s="2" t="s">
        <v>24</v>
      </c>
      <c r="C19" s="1" t="s">
        <v>11</v>
      </c>
      <c r="D19" s="1" t="s">
        <v>29</v>
      </c>
      <c r="E19" s="1" t="s">
        <v>81</v>
      </c>
      <c r="F19" s="1">
        <v>22</v>
      </c>
      <c r="G19" s="5">
        <v>22</v>
      </c>
      <c r="H19" s="22">
        <v>868021.15</v>
      </c>
      <c r="I19" s="6" t="s">
        <v>108</v>
      </c>
      <c r="J19" s="6">
        <v>2600000</v>
      </c>
      <c r="K19" s="6">
        <v>2401000</v>
      </c>
    </row>
    <row r="20" spans="1:11" ht="45" customHeight="1" outlineLevel="2" x14ac:dyDescent="0.25">
      <c r="A20" s="1">
        <v>6552077</v>
      </c>
      <c r="B20" s="2" t="s">
        <v>24</v>
      </c>
      <c r="C20" s="1" t="s">
        <v>15</v>
      </c>
      <c r="D20" s="1" t="s">
        <v>30</v>
      </c>
      <c r="E20" s="1" t="s">
        <v>81</v>
      </c>
      <c r="F20" s="1">
        <v>8</v>
      </c>
      <c r="G20" s="5">
        <v>8</v>
      </c>
      <c r="H20" s="6">
        <v>671035</v>
      </c>
      <c r="I20" s="6" t="s">
        <v>108</v>
      </c>
      <c r="J20" s="6">
        <v>1050000</v>
      </c>
      <c r="K20" s="6">
        <v>696000</v>
      </c>
    </row>
    <row r="21" spans="1:11" ht="45" customHeight="1" outlineLevel="2" x14ac:dyDescent="0.25">
      <c r="A21" s="1">
        <v>8128175</v>
      </c>
      <c r="B21" s="2" t="s">
        <v>24</v>
      </c>
      <c r="C21" s="1" t="s">
        <v>15</v>
      </c>
      <c r="D21" s="1" t="s">
        <v>31</v>
      </c>
      <c r="E21" s="1" t="s">
        <v>81</v>
      </c>
      <c r="F21" s="1">
        <v>6</v>
      </c>
      <c r="G21" s="5">
        <v>6</v>
      </c>
      <c r="H21" s="6">
        <v>671035</v>
      </c>
      <c r="I21" s="6" t="s">
        <v>108</v>
      </c>
      <c r="J21" s="6">
        <v>870000</v>
      </c>
      <c r="K21" s="6">
        <v>709000</v>
      </c>
    </row>
    <row r="22" spans="1:11" ht="45" customHeight="1" outlineLevel="2" x14ac:dyDescent="0.25">
      <c r="A22" s="1">
        <v>8433749</v>
      </c>
      <c r="B22" s="2" t="s">
        <v>24</v>
      </c>
      <c r="C22" s="1" t="s">
        <v>15</v>
      </c>
      <c r="D22" s="1" t="s">
        <v>32</v>
      </c>
      <c r="E22" s="1" t="s">
        <v>81</v>
      </c>
      <c r="F22" s="1">
        <v>6</v>
      </c>
      <c r="G22" s="5">
        <v>6</v>
      </c>
      <c r="H22" s="6">
        <v>671035</v>
      </c>
      <c r="I22" s="6" t="s">
        <v>108</v>
      </c>
      <c r="J22" s="6">
        <v>930000</v>
      </c>
      <c r="K22" s="6">
        <v>372000</v>
      </c>
    </row>
    <row r="23" spans="1:11" ht="45" customHeight="1" outlineLevel="1" x14ac:dyDescent="0.25">
      <c r="A23" s="1"/>
      <c r="B23" s="15" t="s">
        <v>89</v>
      </c>
      <c r="C23" s="19"/>
      <c r="D23" s="19"/>
      <c r="E23" s="19"/>
      <c r="F23" s="19"/>
      <c r="G23" s="19"/>
      <c r="H23" s="16"/>
      <c r="I23" s="16"/>
      <c r="J23" s="16"/>
      <c r="K23" s="16">
        <f>SUBTOTAL(9,K14:K22)</f>
        <v>25493000</v>
      </c>
    </row>
    <row r="24" spans="1:11" ht="45" customHeight="1" outlineLevel="2" x14ac:dyDescent="0.25">
      <c r="A24" s="1">
        <v>7560369</v>
      </c>
      <c r="B24" s="2" t="s">
        <v>33</v>
      </c>
      <c r="C24" s="1" t="s">
        <v>9</v>
      </c>
      <c r="D24" s="1" t="s">
        <v>34</v>
      </c>
      <c r="E24" s="1" t="s">
        <v>83</v>
      </c>
      <c r="F24" s="3">
        <v>6.9670000000000005</v>
      </c>
      <c r="G24" s="5">
        <v>6.6</v>
      </c>
      <c r="H24" s="6">
        <v>758071</v>
      </c>
      <c r="I24" s="6" t="s">
        <v>108</v>
      </c>
      <c r="J24" s="6">
        <v>1800000</v>
      </c>
      <c r="K24" s="6">
        <v>869000</v>
      </c>
    </row>
    <row r="25" spans="1:11" ht="45" customHeight="1" outlineLevel="2" x14ac:dyDescent="0.25">
      <c r="A25" s="1">
        <v>8429414</v>
      </c>
      <c r="B25" s="2" t="s">
        <v>33</v>
      </c>
      <c r="C25" s="1" t="s">
        <v>15</v>
      </c>
      <c r="D25" s="1" t="s">
        <v>35</v>
      </c>
      <c r="E25" s="1" t="s">
        <v>81</v>
      </c>
      <c r="F25" s="1">
        <v>4</v>
      </c>
      <c r="G25" s="5">
        <v>4</v>
      </c>
      <c r="H25" s="22">
        <v>771690.25</v>
      </c>
      <c r="I25" s="6" t="s">
        <v>108</v>
      </c>
      <c r="J25" s="6">
        <v>1200000</v>
      </c>
      <c r="K25" s="6">
        <v>647000</v>
      </c>
    </row>
    <row r="26" spans="1:11" ht="45" customHeight="1" outlineLevel="1" x14ac:dyDescent="0.25">
      <c r="A26" s="1"/>
      <c r="B26" s="15" t="s">
        <v>90</v>
      </c>
      <c r="C26" s="19"/>
      <c r="D26" s="19"/>
      <c r="E26" s="19"/>
      <c r="F26" s="19"/>
      <c r="G26" s="19"/>
      <c r="H26" s="16"/>
      <c r="I26" s="16"/>
      <c r="J26" s="16"/>
      <c r="K26" s="16">
        <f>SUBTOTAL(9,K24:K25)</f>
        <v>1516000</v>
      </c>
    </row>
    <row r="27" spans="1:11" ht="45" customHeight="1" outlineLevel="2" x14ac:dyDescent="0.25">
      <c r="A27" s="1">
        <v>1183900</v>
      </c>
      <c r="B27" s="2" t="s">
        <v>36</v>
      </c>
      <c r="C27" s="1" t="s">
        <v>13</v>
      </c>
      <c r="D27" s="1" t="s">
        <v>37</v>
      </c>
      <c r="E27" s="1" t="s">
        <v>81</v>
      </c>
      <c r="F27" s="1">
        <v>50</v>
      </c>
      <c r="G27" s="5">
        <v>50</v>
      </c>
      <c r="H27" s="22">
        <v>830281.1</v>
      </c>
      <c r="I27" s="6" t="s">
        <v>108</v>
      </c>
      <c r="J27" s="6">
        <v>13000000</v>
      </c>
      <c r="K27" s="6">
        <v>6267000</v>
      </c>
    </row>
    <row r="28" spans="1:11" ht="45" customHeight="1" outlineLevel="2" x14ac:dyDescent="0.25">
      <c r="A28" s="1">
        <v>2314259</v>
      </c>
      <c r="B28" s="2" t="s">
        <v>36</v>
      </c>
      <c r="C28" s="1" t="s">
        <v>7</v>
      </c>
      <c r="D28" s="1" t="s">
        <v>38</v>
      </c>
      <c r="E28" s="1" t="s">
        <v>83</v>
      </c>
      <c r="F28" s="3">
        <v>3.0999999999999996</v>
      </c>
      <c r="G28" s="5">
        <v>3.1</v>
      </c>
      <c r="H28" s="6">
        <v>762977</v>
      </c>
      <c r="I28" s="6" t="s">
        <v>108</v>
      </c>
      <c r="J28" s="6">
        <v>1000000</v>
      </c>
      <c r="K28" s="6">
        <v>458000</v>
      </c>
    </row>
    <row r="29" spans="1:11" ht="45" customHeight="1" outlineLevel="2" x14ac:dyDescent="0.25">
      <c r="A29" s="1">
        <v>3531080</v>
      </c>
      <c r="B29" s="2" t="s">
        <v>36</v>
      </c>
      <c r="C29" s="1" t="s">
        <v>15</v>
      </c>
      <c r="D29" s="1" t="s">
        <v>39</v>
      </c>
      <c r="E29" s="1" t="s">
        <v>81</v>
      </c>
      <c r="F29" s="1">
        <v>5</v>
      </c>
      <c r="G29" s="5">
        <v>5</v>
      </c>
      <c r="H29" s="6">
        <v>671035</v>
      </c>
      <c r="I29" s="6" t="s">
        <v>108</v>
      </c>
      <c r="J29" s="6">
        <v>1500000</v>
      </c>
      <c r="K29" s="6">
        <v>316000</v>
      </c>
    </row>
    <row r="30" spans="1:11" ht="45" customHeight="1" outlineLevel="2" x14ac:dyDescent="0.25">
      <c r="A30" s="1">
        <v>3551390</v>
      </c>
      <c r="B30" s="2" t="s">
        <v>36</v>
      </c>
      <c r="C30" s="1" t="s">
        <v>9</v>
      </c>
      <c r="D30" s="1" t="s">
        <v>10</v>
      </c>
      <c r="E30" s="1" t="s">
        <v>83</v>
      </c>
      <c r="F30" s="3">
        <v>37</v>
      </c>
      <c r="G30" s="5">
        <v>37</v>
      </c>
      <c r="H30" s="6">
        <v>758071</v>
      </c>
      <c r="I30" s="6" t="s">
        <v>108</v>
      </c>
      <c r="J30" s="6">
        <v>12000000</v>
      </c>
      <c r="K30" s="6">
        <v>5169000</v>
      </c>
    </row>
    <row r="31" spans="1:11" ht="45" customHeight="1" outlineLevel="2" x14ac:dyDescent="0.25">
      <c r="A31" s="1">
        <v>4250890</v>
      </c>
      <c r="B31" s="2" t="s">
        <v>36</v>
      </c>
      <c r="C31" s="1" t="s">
        <v>13</v>
      </c>
      <c r="D31" s="1" t="s">
        <v>40</v>
      </c>
      <c r="E31" s="1" t="s">
        <v>81</v>
      </c>
      <c r="F31" s="1">
        <v>15</v>
      </c>
      <c r="G31" s="5">
        <v>15</v>
      </c>
      <c r="H31" s="22">
        <v>868021.15</v>
      </c>
      <c r="I31" s="6" t="s">
        <v>108</v>
      </c>
      <c r="J31" s="6">
        <v>4500000</v>
      </c>
      <c r="K31" s="6">
        <v>1679000</v>
      </c>
    </row>
    <row r="32" spans="1:11" ht="45" customHeight="1" outlineLevel="1" x14ac:dyDescent="0.25">
      <c r="A32" s="1"/>
      <c r="B32" s="15" t="s">
        <v>91</v>
      </c>
      <c r="C32" s="19"/>
      <c r="D32" s="19"/>
      <c r="E32" s="19"/>
      <c r="F32" s="19"/>
      <c r="G32" s="19"/>
      <c r="H32" s="16"/>
      <c r="I32" s="16"/>
      <c r="J32" s="16"/>
      <c r="K32" s="16">
        <f>SUBTOTAL(9,K27:K31)</f>
        <v>13889000</v>
      </c>
    </row>
    <row r="33" spans="1:11" ht="45" customHeight="1" outlineLevel="2" x14ac:dyDescent="0.25">
      <c r="A33" s="1">
        <v>3800906</v>
      </c>
      <c r="B33" s="2" t="s">
        <v>41</v>
      </c>
      <c r="C33" s="1" t="s">
        <v>9</v>
      </c>
      <c r="D33" s="1" t="s">
        <v>42</v>
      </c>
      <c r="E33" s="1" t="s">
        <v>83</v>
      </c>
      <c r="F33" s="3">
        <v>2.988</v>
      </c>
      <c r="G33" s="5">
        <v>2.5</v>
      </c>
      <c r="H33" s="6">
        <v>758071</v>
      </c>
      <c r="I33" s="6" t="s">
        <v>108</v>
      </c>
      <c r="J33" s="6">
        <v>570000</v>
      </c>
      <c r="K33" s="6">
        <v>214000</v>
      </c>
    </row>
    <row r="34" spans="1:11" ht="45" customHeight="1" outlineLevel="1" x14ac:dyDescent="0.25">
      <c r="A34" s="1"/>
      <c r="B34" s="15" t="s">
        <v>92</v>
      </c>
      <c r="C34" s="19"/>
      <c r="D34" s="19"/>
      <c r="E34" s="19"/>
      <c r="F34" s="20"/>
      <c r="G34" s="19"/>
      <c r="H34" s="16"/>
      <c r="I34" s="16"/>
      <c r="J34" s="16"/>
      <c r="K34" s="16">
        <f>SUBTOTAL(9,K33:K33)</f>
        <v>214000</v>
      </c>
    </row>
    <row r="35" spans="1:11" ht="45" customHeight="1" outlineLevel="2" x14ac:dyDescent="0.25">
      <c r="A35" s="1">
        <v>8861629</v>
      </c>
      <c r="B35" s="2" t="s">
        <v>44</v>
      </c>
      <c r="C35" s="1" t="s">
        <v>9</v>
      </c>
      <c r="D35" s="1" t="s">
        <v>10</v>
      </c>
      <c r="E35" s="1" t="s">
        <v>83</v>
      </c>
      <c r="F35" s="3">
        <v>9.1679999999999993</v>
      </c>
      <c r="G35" s="5">
        <v>9.1</v>
      </c>
      <c r="H35" s="6">
        <v>758071</v>
      </c>
      <c r="I35" s="6" t="s">
        <v>108</v>
      </c>
      <c r="J35" s="6">
        <v>150000</v>
      </c>
      <c r="K35" s="6">
        <v>150000</v>
      </c>
    </row>
    <row r="36" spans="1:11" ht="45" customHeight="1" outlineLevel="1" x14ac:dyDescent="0.25">
      <c r="A36" s="1"/>
      <c r="B36" s="15" t="s">
        <v>110</v>
      </c>
      <c r="C36" s="19"/>
      <c r="D36" s="19"/>
      <c r="E36" s="19"/>
      <c r="F36" s="20"/>
      <c r="G36" s="19"/>
      <c r="H36" s="16"/>
      <c r="I36" s="16"/>
      <c r="J36" s="16"/>
      <c r="K36" s="16">
        <f>SUBTOTAL(9,K35:K35)</f>
        <v>150000</v>
      </c>
    </row>
    <row r="37" spans="1:11" ht="45" customHeight="1" outlineLevel="2" x14ac:dyDescent="0.25">
      <c r="A37" s="1">
        <v>9291032</v>
      </c>
      <c r="B37" s="2" t="s">
        <v>45</v>
      </c>
      <c r="C37" s="1" t="s">
        <v>9</v>
      </c>
      <c r="D37" s="1" t="s">
        <v>46</v>
      </c>
      <c r="E37" s="1" t="s">
        <v>83</v>
      </c>
      <c r="F37" s="3">
        <v>3.2430000000000003</v>
      </c>
      <c r="G37" s="5">
        <v>1.8</v>
      </c>
      <c r="H37" s="6">
        <v>758071</v>
      </c>
      <c r="I37" s="6" t="s">
        <v>108</v>
      </c>
      <c r="J37" s="6">
        <v>215196</v>
      </c>
      <c r="K37" s="6">
        <v>198000</v>
      </c>
    </row>
    <row r="38" spans="1:11" ht="45" customHeight="1" outlineLevel="1" x14ac:dyDescent="0.25">
      <c r="A38" s="1"/>
      <c r="B38" s="15" t="s">
        <v>93</v>
      </c>
      <c r="C38" s="19"/>
      <c r="D38" s="19"/>
      <c r="E38" s="19"/>
      <c r="F38" s="20"/>
      <c r="G38" s="19"/>
      <c r="H38" s="16"/>
      <c r="I38" s="16"/>
      <c r="J38" s="16"/>
      <c r="K38" s="16">
        <f>SUBTOTAL(9,K37:K37)</f>
        <v>198000</v>
      </c>
    </row>
    <row r="39" spans="1:11" ht="45" customHeight="1" outlineLevel="2" x14ac:dyDescent="0.25">
      <c r="A39" s="1">
        <v>5174148</v>
      </c>
      <c r="B39" s="2" t="s">
        <v>47</v>
      </c>
      <c r="C39" s="1" t="s">
        <v>43</v>
      </c>
      <c r="D39" s="1" t="s">
        <v>47</v>
      </c>
      <c r="E39" s="1" t="s">
        <v>81</v>
      </c>
      <c r="F39" s="5">
        <v>2</v>
      </c>
      <c r="G39" s="1">
        <v>5</v>
      </c>
      <c r="H39" s="6">
        <v>571824</v>
      </c>
      <c r="I39" s="6" t="s">
        <v>108</v>
      </c>
      <c r="J39" s="6">
        <v>153349</v>
      </c>
      <c r="K39" s="6">
        <v>107000</v>
      </c>
    </row>
    <row r="40" spans="1:11" ht="45" customHeight="1" outlineLevel="2" x14ac:dyDescent="0.25">
      <c r="A40" s="1">
        <v>7786121</v>
      </c>
      <c r="B40" s="2" t="s">
        <v>47</v>
      </c>
      <c r="C40" s="1" t="s">
        <v>7</v>
      </c>
      <c r="D40" s="1" t="s">
        <v>48</v>
      </c>
      <c r="E40" s="1" t="s">
        <v>83</v>
      </c>
      <c r="F40" s="9">
        <v>6.15</v>
      </c>
      <c r="G40" s="1">
        <v>6.2</v>
      </c>
      <c r="H40" s="6">
        <v>762977</v>
      </c>
      <c r="I40" s="6" t="s">
        <v>108</v>
      </c>
      <c r="J40" s="6">
        <v>742807</v>
      </c>
      <c r="K40" s="6">
        <v>742000</v>
      </c>
    </row>
    <row r="41" spans="1:11" ht="45" customHeight="1" outlineLevel="2" x14ac:dyDescent="0.25">
      <c r="A41" s="1">
        <v>9111293</v>
      </c>
      <c r="B41" s="2" t="s">
        <v>47</v>
      </c>
      <c r="C41" s="1" t="s">
        <v>4</v>
      </c>
      <c r="D41" s="1" t="s">
        <v>49</v>
      </c>
      <c r="E41" s="1" t="s">
        <v>82</v>
      </c>
      <c r="F41" s="6">
        <v>5000</v>
      </c>
      <c r="G41" s="8">
        <v>5000</v>
      </c>
      <c r="H41" s="6">
        <v>635</v>
      </c>
      <c r="I41" s="6" t="s">
        <v>108</v>
      </c>
      <c r="J41" s="6">
        <v>584115</v>
      </c>
      <c r="K41" s="6">
        <v>483000</v>
      </c>
    </row>
    <row r="42" spans="1:11" ht="45" customHeight="1" outlineLevel="1" x14ac:dyDescent="0.25">
      <c r="A42" s="1"/>
      <c r="B42" s="15" t="s">
        <v>111</v>
      </c>
      <c r="C42" s="19"/>
      <c r="D42" s="19"/>
      <c r="E42" s="19"/>
      <c r="F42" s="16"/>
      <c r="G42" s="16"/>
      <c r="H42" s="16"/>
      <c r="I42" s="16"/>
      <c r="J42" s="16"/>
      <c r="K42" s="16">
        <f>SUBTOTAL(9,K39:K41)</f>
        <v>1332000</v>
      </c>
    </row>
    <row r="43" spans="1:11" ht="45" customHeight="1" outlineLevel="2" x14ac:dyDescent="0.25">
      <c r="A43" s="1">
        <v>3122440</v>
      </c>
      <c r="B43" s="2" t="s">
        <v>50</v>
      </c>
      <c r="C43" s="1" t="s">
        <v>7</v>
      </c>
      <c r="D43" s="1" t="s">
        <v>51</v>
      </c>
      <c r="E43" s="1" t="s">
        <v>83</v>
      </c>
      <c r="F43" s="3">
        <v>34.025999999999996</v>
      </c>
      <c r="G43" s="5">
        <v>32.299999999999997</v>
      </c>
      <c r="H43" s="22">
        <v>877423.55</v>
      </c>
      <c r="I43" s="6" t="s">
        <v>108</v>
      </c>
      <c r="J43" s="6">
        <v>3328000</v>
      </c>
      <c r="K43" s="6">
        <v>3328000</v>
      </c>
    </row>
    <row r="44" spans="1:11" ht="45" customHeight="1" outlineLevel="1" x14ac:dyDescent="0.25">
      <c r="A44" s="1"/>
      <c r="B44" s="15" t="s">
        <v>94</v>
      </c>
      <c r="C44" s="19"/>
      <c r="D44" s="19"/>
      <c r="E44" s="19"/>
      <c r="F44" s="20"/>
      <c r="G44" s="19"/>
      <c r="H44" s="16"/>
      <c r="I44" s="16"/>
      <c r="J44" s="16"/>
      <c r="K44" s="16">
        <f>SUBTOTAL(9,K43:K43)</f>
        <v>3328000</v>
      </c>
    </row>
    <row r="45" spans="1:11" ht="45" customHeight="1" outlineLevel="2" x14ac:dyDescent="0.25">
      <c r="A45" s="1">
        <v>7589278</v>
      </c>
      <c r="B45" s="2" t="s">
        <v>52</v>
      </c>
      <c r="C45" s="1" t="s">
        <v>43</v>
      </c>
      <c r="D45" s="1" t="s">
        <v>52</v>
      </c>
      <c r="E45" s="1" t="s">
        <v>81</v>
      </c>
      <c r="F45" s="1">
        <v>6</v>
      </c>
      <c r="G45" s="5">
        <v>6</v>
      </c>
      <c r="H45" s="6">
        <v>571824</v>
      </c>
      <c r="I45" s="6" t="s">
        <v>108</v>
      </c>
      <c r="J45" s="6">
        <v>2900954</v>
      </c>
      <c r="K45" s="6">
        <v>293000</v>
      </c>
    </row>
    <row r="46" spans="1:11" ht="45" customHeight="1" outlineLevel="1" x14ac:dyDescent="0.25">
      <c r="A46" s="1"/>
      <c r="B46" s="15" t="s">
        <v>112</v>
      </c>
      <c r="C46" s="19"/>
      <c r="D46" s="19"/>
      <c r="E46" s="19"/>
      <c r="F46" s="19"/>
      <c r="G46" s="19"/>
      <c r="H46" s="16"/>
      <c r="I46" s="16"/>
      <c r="J46" s="16"/>
      <c r="K46" s="16">
        <f>SUBTOTAL(9,K45:K45)</f>
        <v>293000</v>
      </c>
    </row>
    <row r="47" spans="1:11" ht="45" customHeight="1" outlineLevel="2" x14ac:dyDescent="0.25">
      <c r="A47" s="1">
        <v>8642772</v>
      </c>
      <c r="B47" s="2" t="s">
        <v>53</v>
      </c>
      <c r="C47" s="1" t="s">
        <v>9</v>
      </c>
      <c r="D47" s="1" t="s">
        <v>53</v>
      </c>
      <c r="E47" s="1" t="s">
        <v>83</v>
      </c>
      <c r="F47" s="3">
        <v>9.0440000000000005</v>
      </c>
      <c r="G47" s="5">
        <v>7.9</v>
      </c>
      <c r="H47" s="6">
        <v>758071</v>
      </c>
      <c r="I47" s="6" t="s">
        <v>108</v>
      </c>
      <c r="J47" s="6">
        <v>1000000</v>
      </c>
      <c r="K47" s="6">
        <v>934000</v>
      </c>
    </row>
    <row r="48" spans="1:11" ht="45" customHeight="1" outlineLevel="1" x14ac:dyDescent="0.25">
      <c r="A48" s="1"/>
      <c r="B48" s="15" t="s">
        <v>95</v>
      </c>
      <c r="C48" s="19"/>
      <c r="D48" s="19"/>
      <c r="E48" s="19"/>
      <c r="F48" s="20"/>
      <c r="G48" s="19"/>
      <c r="H48" s="16"/>
      <c r="I48" s="16"/>
      <c r="J48" s="16"/>
      <c r="K48" s="16">
        <f>SUBTOTAL(9,K47:K47)</f>
        <v>934000</v>
      </c>
    </row>
    <row r="49" spans="1:11" ht="45" customHeight="1" outlineLevel="2" x14ac:dyDescent="0.25">
      <c r="A49" s="1">
        <v>2517939</v>
      </c>
      <c r="B49" s="2" t="s">
        <v>54</v>
      </c>
      <c r="C49" s="1" t="s">
        <v>9</v>
      </c>
      <c r="D49" s="1" t="s">
        <v>55</v>
      </c>
      <c r="E49" s="1" t="s">
        <v>83</v>
      </c>
      <c r="F49" s="3">
        <v>5</v>
      </c>
      <c r="G49" s="5">
        <v>4</v>
      </c>
      <c r="H49" s="6">
        <v>758071</v>
      </c>
      <c r="I49" s="6" t="s">
        <v>108</v>
      </c>
      <c r="J49" s="6">
        <v>602192</v>
      </c>
      <c r="K49" s="6">
        <v>402000</v>
      </c>
    </row>
    <row r="50" spans="1:11" ht="45" customHeight="1" outlineLevel="1" x14ac:dyDescent="0.25">
      <c r="A50" s="1"/>
      <c r="B50" s="15" t="s">
        <v>96</v>
      </c>
      <c r="C50" s="19"/>
      <c r="D50" s="19"/>
      <c r="E50" s="19"/>
      <c r="F50" s="20"/>
      <c r="G50" s="19"/>
      <c r="H50" s="16"/>
      <c r="I50" s="16"/>
      <c r="J50" s="16"/>
      <c r="K50" s="16">
        <f>SUBTOTAL(9,K49:K49)</f>
        <v>402000</v>
      </c>
    </row>
    <row r="51" spans="1:11" ht="45" customHeight="1" outlineLevel="2" x14ac:dyDescent="0.25">
      <c r="A51" s="1">
        <v>6929444</v>
      </c>
      <c r="B51" s="2" t="s">
        <v>56</v>
      </c>
      <c r="C51" s="1" t="s">
        <v>9</v>
      </c>
      <c r="D51" s="1" t="s">
        <v>9</v>
      </c>
      <c r="E51" s="1" t="s">
        <v>83</v>
      </c>
      <c r="F51" s="3">
        <v>3.75</v>
      </c>
      <c r="G51" s="5">
        <v>3.5</v>
      </c>
      <c r="H51" s="6">
        <v>758071</v>
      </c>
      <c r="I51" s="6" t="s">
        <v>108</v>
      </c>
      <c r="J51" s="6">
        <v>600000</v>
      </c>
      <c r="K51" s="6">
        <v>515000</v>
      </c>
    </row>
    <row r="52" spans="1:11" ht="45" customHeight="1" outlineLevel="1" x14ac:dyDescent="0.25">
      <c r="A52" s="1"/>
      <c r="B52" s="15" t="s">
        <v>97</v>
      </c>
      <c r="C52" s="19"/>
      <c r="D52" s="19"/>
      <c r="E52" s="19"/>
      <c r="F52" s="20"/>
      <c r="G52" s="19"/>
      <c r="H52" s="16"/>
      <c r="I52" s="16"/>
      <c r="J52" s="16"/>
      <c r="K52" s="16">
        <f>SUBTOTAL(9,K51:K51)</f>
        <v>515000</v>
      </c>
    </row>
    <row r="53" spans="1:11" ht="45" customHeight="1" outlineLevel="2" x14ac:dyDescent="0.25">
      <c r="A53" s="1">
        <v>9815948</v>
      </c>
      <c r="B53" s="2" t="s">
        <v>57</v>
      </c>
      <c r="C53" s="1" t="s">
        <v>9</v>
      </c>
      <c r="D53" s="1" t="s">
        <v>58</v>
      </c>
      <c r="E53" s="1" t="s">
        <v>83</v>
      </c>
      <c r="F53" s="3">
        <v>5.5869999999999997</v>
      </c>
      <c r="G53" s="5">
        <v>3.2</v>
      </c>
      <c r="H53" s="6">
        <v>758071</v>
      </c>
      <c r="I53" s="6" t="s">
        <v>108</v>
      </c>
      <c r="J53" s="6">
        <v>900000</v>
      </c>
      <c r="K53" s="6">
        <v>325000</v>
      </c>
    </row>
    <row r="54" spans="1:11" ht="45" customHeight="1" outlineLevel="1" x14ac:dyDescent="0.25">
      <c r="A54" s="1"/>
      <c r="B54" s="15" t="s">
        <v>98</v>
      </c>
      <c r="C54" s="19"/>
      <c r="D54" s="19"/>
      <c r="E54" s="19"/>
      <c r="F54" s="20"/>
      <c r="G54" s="19"/>
      <c r="H54" s="16"/>
      <c r="I54" s="16"/>
      <c r="J54" s="16"/>
      <c r="K54" s="16">
        <f>SUBTOTAL(9,K53:K53)</f>
        <v>325000</v>
      </c>
    </row>
    <row r="55" spans="1:11" ht="45" customHeight="1" outlineLevel="2" x14ac:dyDescent="0.25">
      <c r="A55" s="1">
        <v>1292613</v>
      </c>
      <c r="B55" s="2" t="s">
        <v>59</v>
      </c>
      <c r="C55" s="1" t="s">
        <v>13</v>
      </c>
      <c r="D55" s="1" t="s">
        <v>60</v>
      </c>
      <c r="E55" s="1" t="s">
        <v>81</v>
      </c>
      <c r="F55" s="5">
        <v>87</v>
      </c>
      <c r="G55" s="1">
        <v>89</v>
      </c>
      <c r="H55" s="22">
        <v>830281.1</v>
      </c>
      <c r="I55" s="6" t="s">
        <v>108</v>
      </c>
      <c r="J55" s="6">
        <v>9200000</v>
      </c>
      <c r="K55" s="6">
        <v>9200000</v>
      </c>
    </row>
    <row r="56" spans="1:11" ht="45" customHeight="1" outlineLevel="1" x14ac:dyDescent="0.25">
      <c r="A56" s="1"/>
      <c r="B56" s="15" t="s">
        <v>99</v>
      </c>
      <c r="C56" s="19"/>
      <c r="D56" s="19"/>
      <c r="E56" s="19"/>
      <c r="F56" s="19"/>
      <c r="G56" s="19"/>
      <c r="H56" s="16"/>
      <c r="I56" s="16"/>
      <c r="J56" s="16"/>
      <c r="K56" s="16">
        <f>SUBTOTAL(9,K55:K55)</f>
        <v>9200000</v>
      </c>
    </row>
    <row r="57" spans="1:11" ht="45" customHeight="1" outlineLevel="2" x14ac:dyDescent="0.25">
      <c r="A57" s="1">
        <v>9353125</v>
      </c>
      <c r="B57" s="2" t="s">
        <v>61</v>
      </c>
      <c r="C57" s="1" t="s">
        <v>9</v>
      </c>
      <c r="D57" s="1" t="s">
        <v>61</v>
      </c>
      <c r="E57" s="1" t="s">
        <v>83</v>
      </c>
      <c r="F57" s="3">
        <v>11.27</v>
      </c>
      <c r="G57" s="5">
        <v>10.63</v>
      </c>
      <c r="H57" s="6">
        <v>758071</v>
      </c>
      <c r="I57" s="6" t="s">
        <v>108</v>
      </c>
      <c r="J57" s="6">
        <v>2922000</v>
      </c>
      <c r="K57" s="6">
        <v>526000</v>
      </c>
    </row>
    <row r="58" spans="1:11" ht="45" customHeight="1" outlineLevel="1" x14ac:dyDescent="0.25">
      <c r="A58" s="1"/>
      <c r="B58" s="15" t="s">
        <v>100</v>
      </c>
      <c r="C58" s="19"/>
      <c r="D58" s="19"/>
      <c r="E58" s="19"/>
      <c r="F58" s="20"/>
      <c r="G58" s="19"/>
      <c r="H58" s="16"/>
      <c r="I58" s="16"/>
      <c r="J58" s="16"/>
      <c r="K58" s="16">
        <f>SUBTOTAL(9,K57:K57)</f>
        <v>526000</v>
      </c>
    </row>
    <row r="59" spans="1:11" ht="45" customHeight="1" outlineLevel="2" x14ac:dyDescent="0.25">
      <c r="A59" s="1">
        <v>2793007</v>
      </c>
      <c r="B59" s="2" t="s">
        <v>62</v>
      </c>
      <c r="C59" s="1" t="s">
        <v>9</v>
      </c>
      <c r="D59" s="1" t="s">
        <v>9</v>
      </c>
      <c r="E59" s="1" t="s">
        <v>83</v>
      </c>
      <c r="F59" s="3">
        <v>66.40100000000001</v>
      </c>
      <c r="G59" s="5">
        <v>66.2</v>
      </c>
      <c r="H59" s="6">
        <v>758071</v>
      </c>
      <c r="I59" s="6" t="s">
        <v>108</v>
      </c>
      <c r="J59" s="6">
        <v>15000000</v>
      </c>
      <c r="K59" s="6">
        <v>11742000</v>
      </c>
    </row>
    <row r="60" spans="1:11" ht="45" customHeight="1" outlineLevel="1" x14ac:dyDescent="0.25">
      <c r="A60" s="1"/>
      <c r="B60" s="15" t="s">
        <v>101</v>
      </c>
      <c r="C60" s="19"/>
      <c r="D60" s="19"/>
      <c r="E60" s="19"/>
      <c r="F60" s="20"/>
      <c r="G60" s="19"/>
      <c r="H60" s="16"/>
      <c r="I60" s="16"/>
      <c r="J60" s="16"/>
      <c r="K60" s="16">
        <f>SUBTOTAL(9,K59:K59)</f>
        <v>11742000</v>
      </c>
    </row>
    <row r="61" spans="1:11" ht="45" customHeight="1" outlineLevel="2" x14ac:dyDescent="0.25">
      <c r="A61" s="1">
        <v>6192569</v>
      </c>
      <c r="B61" s="2" t="s">
        <v>63</v>
      </c>
      <c r="C61" s="1" t="s">
        <v>9</v>
      </c>
      <c r="D61" s="1" t="s">
        <v>63</v>
      </c>
      <c r="E61" s="1" t="s">
        <v>83</v>
      </c>
      <c r="F61" s="3">
        <v>63.176999999999992</v>
      </c>
      <c r="G61" s="5">
        <v>57</v>
      </c>
      <c r="H61" s="6">
        <v>758071</v>
      </c>
      <c r="I61" s="6" t="s">
        <v>108</v>
      </c>
      <c r="J61" s="6">
        <v>6200000</v>
      </c>
      <c r="K61" s="6">
        <v>6200000</v>
      </c>
    </row>
    <row r="62" spans="1:11" ht="45" customHeight="1" outlineLevel="1" x14ac:dyDescent="0.25">
      <c r="A62" s="1"/>
      <c r="B62" s="15" t="s">
        <v>102</v>
      </c>
      <c r="C62" s="19"/>
      <c r="D62" s="19"/>
      <c r="E62" s="19"/>
      <c r="F62" s="20"/>
      <c r="G62" s="19"/>
      <c r="H62" s="16"/>
      <c r="I62" s="16"/>
      <c r="J62" s="16"/>
      <c r="K62" s="16">
        <f>SUBTOTAL(9,K61:K61)</f>
        <v>6200000</v>
      </c>
    </row>
    <row r="63" spans="1:11" ht="45" customHeight="1" outlineLevel="2" x14ac:dyDescent="0.25">
      <c r="A63" s="1">
        <v>1648302</v>
      </c>
      <c r="B63" s="2" t="s">
        <v>64</v>
      </c>
      <c r="C63" s="1" t="s">
        <v>15</v>
      </c>
      <c r="D63" s="1" t="s">
        <v>65</v>
      </c>
      <c r="E63" s="1" t="s">
        <v>81</v>
      </c>
      <c r="F63" s="1">
        <v>38</v>
      </c>
      <c r="G63" s="5">
        <v>38</v>
      </c>
      <c r="H63" s="22">
        <v>738138.5</v>
      </c>
      <c r="I63" s="6" t="s">
        <v>108</v>
      </c>
      <c r="J63" s="6">
        <v>4116000</v>
      </c>
      <c r="K63" s="6">
        <v>4116000</v>
      </c>
    </row>
    <row r="64" spans="1:11" ht="45" customHeight="1" outlineLevel="2" x14ac:dyDescent="0.25">
      <c r="A64" s="1">
        <v>7248933</v>
      </c>
      <c r="B64" s="2" t="s">
        <v>64</v>
      </c>
      <c r="C64" s="1" t="s">
        <v>9</v>
      </c>
      <c r="D64" s="1" t="s">
        <v>10</v>
      </c>
      <c r="E64" s="1" t="s">
        <v>83</v>
      </c>
      <c r="F64" s="9">
        <v>54.222000000000001</v>
      </c>
      <c r="G64" s="1">
        <v>55.5</v>
      </c>
      <c r="H64" s="6">
        <v>758071</v>
      </c>
      <c r="I64" s="6" t="s">
        <v>108</v>
      </c>
      <c r="J64" s="6">
        <v>7359000</v>
      </c>
      <c r="K64" s="6">
        <v>7359000</v>
      </c>
    </row>
    <row r="65" spans="1:11" ht="45" customHeight="1" outlineLevel="2" x14ac:dyDescent="0.25">
      <c r="A65" s="1">
        <v>7457965</v>
      </c>
      <c r="B65" s="2" t="s">
        <v>64</v>
      </c>
      <c r="C65" s="1" t="s">
        <v>7</v>
      </c>
      <c r="D65" s="1" t="s">
        <v>38</v>
      </c>
      <c r="E65" s="1" t="s">
        <v>83</v>
      </c>
      <c r="F65" s="9">
        <v>3.7280000000000002</v>
      </c>
      <c r="G65" s="1">
        <v>4.25</v>
      </c>
      <c r="H65" s="6">
        <v>762977</v>
      </c>
      <c r="I65" s="6" t="s">
        <v>108</v>
      </c>
      <c r="J65" s="6">
        <v>462600</v>
      </c>
      <c r="K65" s="6">
        <v>462000</v>
      </c>
    </row>
    <row r="66" spans="1:11" ht="45" customHeight="1" outlineLevel="1" x14ac:dyDescent="0.25">
      <c r="A66" s="1"/>
      <c r="B66" s="15" t="s">
        <v>103</v>
      </c>
      <c r="C66" s="19"/>
      <c r="D66" s="19"/>
      <c r="E66" s="19"/>
      <c r="F66" s="20"/>
      <c r="G66" s="19"/>
      <c r="H66" s="16"/>
      <c r="I66" s="16"/>
      <c r="J66" s="16"/>
      <c r="K66" s="16">
        <f>SUBTOTAL(9,K63:K65)</f>
        <v>11937000</v>
      </c>
    </row>
    <row r="67" spans="1:11" ht="45" customHeight="1" outlineLevel="2" x14ac:dyDescent="0.25">
      <c r="A67" s="1">
        <v>1074963</v>
      </c>
      <c r="B67" s="2" t="s">
        <v>66</v>
      </c>
      <c r="C67" s="1" t="s">
        <v>8</v>
      </c>
      <c r="D67" s="1" t="s">
        <v>67</v>
      </c>
      <c r="E67" s="1" t="s">
        <v>83</v>
      </c>
      <c r="F67" s="3">
        <v>3.95</v>
      </c>
      <c r="G67" s="5">
        <v>2.6</v>
      </c>
      <c r="H67" s="6">
        <v>818579</v>
      </c>
      <c r="I67" s="6" t="s">
        <v>108</v>
      </c>
      <c r="J67" s="6">
        <v>751500</v>
      </c>
      <c r="K67" s="6">
        <v>237000</v>
      </c>
    </row>
    <row r="68" spans="1:11" ht="45" customHeight="1" outlineLevel="2" x14ac:dyDescent="0.25">
      <c r="A68" s="1">
        <v>1496288</v>
      </c>
      <c r="B68" s="2" t="s">
        <v>66</v>
      </c>
      <c r="C68" s="1" t="s">
        <v>9</v>
      </c>
      <c r="D68" s="1" t="s">
        <v>9</v>
      </c>
      <c r="E68" s="1" t="s">
        <v>83</v>
      </c>
      <c r="F68" s="9">
        <v>50.902999999999999</v>
      </c>
      <c r="G68" s="1">
        <v>56.82</v>
      </c>
      <c r="H68" s="6">
        <v>758071</v>
      </c>
      <c r="I68" s="6" t="s">
        <v>108</v>
      </c>
      <c r="J68" s="6">
        <v>9452000</v>
      </c>
      <c r="K68" s="6">
        <v>7427000</v>
      </c>
    </row>
    <row r="69" spans="1:11" ht="45" customHeight="1" outlineLevel="2" x14ac:dyDescent="0.25">
      <c r="A69" s="1">
        <v>7333431</v>
      </c>
      <c r="B69" s="2" t="s">
        <v>66</v>
      </c>
      <c r="C69" s="1" t="s">
        <v>15</v>
      </c>
      <c r="D69" s="1" t="s">
        <v>68</v>
      </c>
      <c r="E69" s="1" t="s">
        <v>81</v>
      </c>
      <c r="F69" s="1">
        <v>21</v>
      </c>
      <c r="G69" s="5">
        <v>21</v>
      </c>
      <c r="H69" s="6">
        <v>671035</v>
      </c>
      <c r="I69" s="6" t="s">
        <v>108</v>
      </c>
      <c r="J69" s="6">
        <v>2910000</v>
      </c>
      <c r="K69" s="6">
        <v>2340000</v>
      </c>
    </row>
    <row r="70" spans="1:11" ht="45" customHeight="1" outlineLevel="1" x14ac:dyDescent="0.25">
      <c r="A70" s="1"/>
      <c r="B70" s="15" t="s">
        <v>104</v>
      </c>
      <c r="C70" s="19"/>
      <c r="D70" s="19"/>
      <c r="E70" s="19"/>
      <c r="F70" s="19"/>
      <c r="G70" s="19"/>
      <c r="H70" s="16"/>
      <c r="I70" s="16"/>
      <c r="J70" s="16"/>
      <c r="K70" s="16">
        <f>SUBTOTAL(9,K67:K69)</f>
        <v>10004000</v>
      </c>
    </row>
    <row r="71" spans="1:11" ht="45" customHeight="1" outlineLevel="2" x14ac:dyDescent="0.25">
      <c r="A71" s="1">
        <v>1972443</v>
      </c>
      <c r="B71" s="2" t="s">
        <v>69</v>
      </c>
      <c r="C71" s="1" t="s">
        <v>6</v>
      </c>
      <c r="D71" s="1" t="s">
        <v>70</v>
      </c>
      <c r="E71" s="1" t="s">
        <v>81</v>
      </c>
      <c r="F71" s="1">
        <v>12</v>
      </c>
      <c r="G71" s="5">
        <v>12</v>
      </c>
      <c r="H71" s="6">
        <v>238214</v>
      </c>
      <c r="I71" s="6" t="s">
        <v>108</v>
      </c>
      <c r="J71" s="6">
        <v>400000</v>
      </c>
      <c r="K71" s="6">
        <v>400000</v>
      </c>
    </row>
    <row r="72" spans="1:11" ht="45" customHeight="1" outlineLevel="2" x14ac:dyDescent="0.25">
      <c r="A72" s="1">
        <v>5571783</v>
      </c>
      <c r="B72" s="2" t="s">
        <v>69</v>
      </c>
      <c r="C72" s="1" t="s">
        <v>9</v>
      </c>
      <c r="D72" s="1" t="s">
        <v>10</v>
      </c>
      <c r="E72" s="1" t="s">
        <v>83</v>
      </c>
      <c r="F72" s="9">
        <v>15.55</v>
      </c>
      <c r="G72" s="1">
        <v>17</v>
      </c>
      <c r="H72" s="6">
        <v>758071</v>
      </c>
      <c r="I72" s="6" t="s">
        <v>108</v>
      </c>
      <c r="J72" s="6">
        <v>1800000</v>
      </c>
      <c r="K72" s="6">
        <v>1800000</v>
      </c>
    </row>
    <row r="73" spans="1:11" ht="45" customHeight="1" outlineLevel="2" x14ac:dyDescent="0.25">
      <c r="A73" s="1">
        <v>9772333</v>
      </c>
      <c r="B73" s="2" t="s">
        <v>69</v>
      </c>
      <c r="C73" s="1" t="s">
        <v>15</v>
      </c>
      <c r="D73" s="1" t="s">
        <v>71</v>
      </c>
      <c r="E73" s="1" t="s">
        <v>81</v>
      </c>
      <c r="F73" s="1">
        <v>40</v>
      </c>
      <c r="G73" s="5">
        <v>40</v>
      </c>
      <c r="H73" s="22">
        <v>838793.75</v>
      </c>
      <c r="I73" s="6" t="s">
        <v>108</v>
      </c>
      <c r="J73" s="6">
        <v>4900000</v>
      </c>
      <c r="K73" s="6">
        <v>4900000</v>
      </c>
    </row>
    <row r="74" spans="1:11" ht="45" customHeight="1" outlineLevel="1" x14ac:dyDescent="0.25">
      <c r="A74" s="1"/>
      <c r="B74" s="15" t="s">
        <v>105</v>
      </c>
      <c r="C74" s="19"/>
      <c r="D74" s="19"/>
      <c r="E74" s="19"/>
      <c r="F74" s="19"/>
      <c r="G74" s="19"/>
      <c r="H74" s="16"/>
      <c r="I74" s="16"/>
      <c r="J74" s="16"/>
      <c r="K74" s="16">
        <f>SUBTOTAL(9,K71:K73)</f>
        <v>7100000</v>
      </c>
    </row>
    <row r="75" spans="1:11" ht="45" customHeight="1" outlineLevel="2" x14ac:dyDescent="0.25">
      <c r="A75" s="1">
        <v>4650694</v>
      </c>
      <c r="B75" s="2" t="s">
        <v>72</v>
      </c>
      <c r="C75" s="1" t="s">
        <v>9</v>
      </c>
      <c r="D75" s="1" t="s">
        <v>72</v>
      </c>
      <c r="E75" s="1" t="s">
        <v>83</v>
      </c>
      <c r="F75" s="3">
        <v>49.3</v>
      </c>
      <c r="G75" s="5">
        <v>34</v>
      </c>
      <c r="H75" s="6">
        <v>758071</v>
      </c>
      <c r="I75" s="6" t="s">
        <v>108</v>
      </c>
      <c r="J75" s="6">
        <v>2000000</v>
      </c>
      <c r="K75" s="6">
        <v>2000000</v>
      </c>
    </row>
    <row r="76" spans="1:11" ht="45" customHeight="1" outlineLevel="1" x14ac:dyDescent="0.25">
      <c r="A76" s="1"/>
      <c r="B76" s="15" t="s">
        <v>113</v>
      </c>
      <c r="C76" s="19"/>
      <c r="D76" s="19"/>
      <c r="E76" s="19"/>
      <c r="F76" s="20"/>
      <c r="G76" s="19"/>
      <c r="H76" s="16"/>
      <c r="I76" s="16"/>
      <c r="J76" s="16"/>
      <c r="K76" s="16">
        <f>SUBTOTAL(9,K75:K75)</f>
        <v>2000000</v>
      </c>
    </row>
    <row r="77" spans="1:11" ht="45" customHeight="1" outlineLevel="2" x14ac:dyDescent="0.25">
      <c r="A77" s="1">
        <v>2538264</v>
      </c>
      <c r="B77" s="2" t="s">
        <v>73</v>
      </c>
      <c r="C77" s="1" t="s">
        <v>9</v>
      </c>
      <c r="D77" s="1" t="s">
        <v>74</v>
      </c>
      <c r="E77" s="1" t="s">
        <v>83</v>
      </c>
      <c r="F77" s="3">
        <v>13.2</v>
      </c>
      <c r="G77" s="5">
        <v>11.2</v>
      </c>
      <c r="H77" s="6">
        <v>758071</v>
      </c>
      <c r="I77" s="6" t="s">
        <v>108</v>
      </c>
      <c r="J77" s="6">
        <v>995339</v>
      </c>
      <c r="K77" s="6">
        <v>849000</v>
      </c>
    </row>
    <row r="78" spans="1:11" ht="45" customHeight="1" outlineLevel="2" x14ac:dyDescent="0.25">
      <c r="A78" s="1">
        <v>7260476</v>
      </c>
      <c r="B78" s="2" t="s">
        <v>73</v>
      </c>
      <c r="C78" s="1" t="s">
        <v>7</v>
      </c>
      <c r="D78" s="1" t="s">
        <v>75</v>
      </c>
      <c r="E78" s="1" t="s">
        <v>83</v>
      </c>
      <c r="F78" s="3">
        <v>3.4939999999999998</v>
      </c>
      <c r="G78" s="5">
        <v>3.1</v>
      </c>
      <c r="H78" s="6">
        <v>762977</v>
      </c>
      <c r="I78" s="6" t="s">
        <v>108</v>
      </c>
      <c r="J78" s="6">
        <v>320000</v>
      </c>
      <c r="K78" s="6">
        <v>249000</v>
      </c>
    </row>
    <row r="79" spans="1:11" ht="45" customHeight="1" outlineLevel="1" x14ac:dyDescent="0.25">
      <c r="A79" s="1"/>
      <c r="B79" s="15" t="s">
        <v>106</v>
      </c>
      <c r="C79" s="19"/>
      <c r="D79" s="19"/>
      <c r="E79" s="19"/>
      <c r="F79" s="20"/>
      <c r="G79" s="19"/>
      <c r="H79" s="16"/>
      <c r="I79" s="16"/>
      <c r="J79" s="16"/>
      <c r="K79" s="16">
        <f>SUBTOTAL(9,K77:K78)</f>
        <v>1098000</v>
      </c>
    </row>
    <row r="80" spans="1:11" ht="45" customHeight="1" outlineLevel="2" x14ac:dyDescent="0.25">
      <c r="A80" s="1">
        <v>1946835</v>
      </c>
      <c r="B80" s="2" t="s">
        <v>76</v>
      </c>
      <c r="C80" s="1" t="s">
        <v>7</v>
      </c>
      <c r="D80" s="1" t="s">
        <v>77</v>
      </c>
      <c r="E80" s="1" t="s">
        <v>83</v>
      </c>
      <c r="F80" s="3">
        <v>2.61</v>
      </c>
      <c r="G80" s="5">
        <v>1.9</v>
      </c>
      <c r="H80" s="6">
        <v>762977</v>
      </c>
      <c r="I80" s="6" t="s">
        <v>108</v>
      </c>
      <c r="J80" s="6">
        <v>201000</v>
      </c>
      <c r="K80" s="6">
        <v>201000</v>
      </c>
    </row>
    <row r="81" spans="1:11" ht="45" customHeight="1" outlineLevel="2" x14ac:dyDescent="0.25">
      <c r="A81" s="1">
        <v>4112332</v>
      </c>
      <c r="B81" s="2" t="s">
        <v>76</v>
      </c>
      <c r="C81" s="1" t="s">
        <v>9</v>
      </c>
      <c r="D81" s="1" t="s">
        <v>78</v>
      </c>
      <c r="E81" s="1" t="s">
        <v>83</v>
      </c>
      <c r="F81" s="3">
        <v>80.412000000000006</v>
      </c>
      <c r="G81" s="5">
        <v>78.319999999999993</v>
      </c>
      <c r="H81" s="6">
        <v>758071</v>
      </c>
      <c r="I81" s="6" t="s">
        <v>108</v>
      </c>
      <c r="J81" s="6">
        <v>5750000</v>
      </c>
      <c r="K81" s="6">
        <v>5750000</v>
      </c>
    </row>
    <row r="82" spans="1:11" ht="45" customHeight="1" outlineLevel="2" x14ac:dyDescent="0.25">
      <c r="A82" s="1">
        <v>9499364</v>
      </c>
      <c r="B82" s="2" t="s">
        <v>76</v>
      </c>
      <c r="C82" s="1" t="s">
        <v>15</v>
      </c>
      <c r="D82" s="1" t="s">
        <v>79</v>
      </c>
      <c r="E82" s="1" t="s">
        <v>81</v>
      </c>
      <c r="F82" s="5">
        <v>30</v>
      </c>
      <c r="G82" s="1">
        <v>39</v>
      </c>
      <c r="H82" s="22">
        <v>771690.25</v>
      </c>
      <c r="I82" s="6" t="s">
        <v>108</v>
      </c>
      <c r="J82" s="6">
        <v>2007000</v>
      </c>
      <c r="K82" s="6">
        <v>2007000</v>
      </c>
    </row>
    <row r="83" spans="1:11" ht="45" customHeight="1" outlineLevel="2" x14ac:dyDescent="0.25">
      <c r="A83" s="1">
        <v>9629785</v>
      </c>
      <c r="B83" s="2" t="s">
        <v>76</v>
      </c>
      <c r="C83" s="1" t="s">
        <v>14</v>
      </c>
      <c r="D83" s="1" t="s">
        <v>80</v>
      </c>
      <c r="E83" s="1" t="s">
        <v>83</v>
      </c>
      <c r="F83" s="3">
        <v>2.86</v>
      </c>
      <c r="G83" s="5">
        <v>2</v>
      </c>
      <c r="H83" s="6">
        <v>807495</v>
      </c>
      <c r="I83" s="6" t="s">
        <v>108</v>
      </c>
      <c r="J83" s="6">
        <v>200000</v>
      </c>
      <c r="K83" s="6">
        <v>200000</v>
      </c>
    </row>
    <row r="84" spans="1:11" ht="45" customHeight="1" outlineLevel="1" x14ac:dyDescent="0.25">
      <c r="A84" s="13"/>
      <c r="B84" s="15" t="s">
        <v>107</v>
      </c>
      <c r="C84" s="19"/>
      <c r="D84" s="19"/>
      <c r="E84" s="19"/>
      <c r="F84" s="20"/>
      <c r="G84" s="19"/>
      <c r="H84" s="16"/>
      <c r="I84" s="16"/>
      <c r="J84" s="16"/>
      <c r="K84" s="16">
        <f>SUBTOTAL(9,K80:K83)</f>
        <v>8158000</v>
      </c>
    </row>
    <row r="85" spans="1:11" ht="130.5" customHeight="1" outlineLevel="1" thickBot="1" x14ac:dyDescent="0.3">
      <c r="I85" s="25" t="s">
        <v>115</v>
      </c>
      <c r="J85" s="26"/>
      <c r="K85" s="21">
        <f>SUM(K84,K79,K76,K74,K70,K66,K62,K60,K58,K56,K54,K52,K50,K48,K46,K44,K42,K38,K36,K34,K32,K26,K23,K13,K10,K6)</f>
        <v>131162000</v>
      </c>
    </row>
    <row r="86" spans="1:11" ht="28.5" customHeight="1" outlineLevel="2" x14ac:dyDescent="0.25">
      <c r="B86" s="14"/>
      <c r="J86" s="10"/>
      <c r="K86" s="18"/>
    </row>
    <row r="87" spans="1:11" ht="28.5" customHeight="1" outlineLevel="1" x14ac:dyDescent="0.25">
      <c r="B87" s="14"/>
      <c r="J87" s="10"/>
      <c r="K87" s="18"/>
    </row>
    <row r="88" spans="1:11" ht="28.5" customHeight="1" x14ac:dyDescent="0.25">
      <c r="B88" s="14"/>
      <c r="J88" s="10"/>
      <c r="K88" s="18"/>
    </row>
    <row r="90" spans="1:11" ht="20.25" customHeight="1" thickBot="1" x14ac:dyDescent="0.3"/>
    <row r="91" spans="1:11" ht="33.75" customHeight="1" thickBot="1" x14ac:dyDescent="0.3">
      <c r="K91" s="17"/>
    </row>
    <row r="92" spans="1:11" ht="42" customHeight="1" x14ac:dyDescent="0.25"/>
  </sheetData>
  <autoFilter ref="A2:K87">
    <sortState ref="A2:P528">
      <sortCondition ref="B1:B528"/>
    </sortState>
  </autoFilter>
  <mergeCells count="2">
    <mergeCell ref="B1:D1"/>
    <mergeCell ref="I85:J85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GRANTY 2023</vt:lpstr>
      <vt:lpstr>'GRANTY 2023'!Názvy_tisku</vt:lpstr>
      <vt:lpstr>'GRANTY 2023'!Oblast_tisku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cp:lastPrinted>2023-01-23T13:54:50Z</cp:lastPrinted>
  <dcterms:created xsi:type="dcterms:W3CDTF">2022-11-02T11:40:40Z</dcterms:created>
  <dcterms:modified xsi:type="dcterms:W3CDTF">2023-02-21T07:34:20Z</dcterms:modified>
</cp:coreProperties>
</file>