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3436\Desktop\granty na web\"/>
    </mc:Choice>
  </mc:AlternateContent>
  <bookViews>
    <workbookView xWindow="0" yWindow="0" windowWidth="19200" windowHeight="11145" tabRatio="599"/>
  </bookViews>
  <sheets>
    <sheet name="2019" sheetId="6" r:id="rId1"/>
  </sheets>
  <definedNames>
    <definedName name="_xlnm._FilterDatabase" localSheetId="0" hidden="1">'2019'!$A$2:$M$66</definedName>
    <definedName name="_xlnm.Print_Titles" localSheetId="0">'2019'!$2:$2</definedName>
  </definedNames>
  <calcPr calcId="152511"/>
</workbook>
</file>

<file path=xl/calcChain.xml><?xml version="1.0" encoding="utf-8"?>
<calcChain xmlns="http://schemas.openxmlformats.org/spreadsheetml/2006/main">
  <c r="K64" i="6" l="1"/>
  <c r="K61" i="6"/>
  <c r="K58" i="6"/>
  <c r="K54" i="6"/>
  <c r="K50" i="6"/>
  <c r="K48" i="6"/>
  <c r="K46" i="6"/>
  <c r="K44" i="6"/>
  <c r="K42" i="6"/>
  <c r="K40" i="6"/>
  <c r="K38" i="6"/>
  <c r="K34" i="6"/>
  <c r="K32" i="6"/>
  <c r="K26" i="6"/>
  <c r="K23" i="6"/>
  <c r="K13" i="6"/>
  <c r="K10" i="6"/>
  <c r="K6" i="6"/>
  <c r="K65" i="6" l="1"/>
</calcChain>
</file>

<file path=xl/sharedStrings.xml><?xml version="1.0" encoding="utf-8"?>
<sst xmlns="http://schemas.openxmlformats.org/spreadsheetml/2006/main" count="294" uniqueCount="113">
  <si>
    <t>Název služby</t>
  </si>
  <si>
    <t>IČ</t>
  </si>
  <si>
    <t>osobní asistence</t>
  </si>
  <si>
    <t>odborné sociální poradenství</t>
  </si>
  <si>
    <t>azylové domy</t>
  </si>
  <si>
    <t>denní stacionáře</t>
  </si>
  <si>
    <t>pečovatelská služba</t>
  </si>
  <si>
    <t>Pečovatelská služba</t>
  </si>
  <si>
    <t>domovy se zvláštním režimem</t>
  </si>
  <si>
    <t>Domov se zvláštním režimem</t>
  </si>
  <si>
    <t>domovy pro seniory</t>
  </si>
  <si>
    <t>Centrum sociálně zdravotních služeb</t>
  </si>
  <si>
    <t>AT linka a AT poradna</t>
  </si>
  <si>
    <t>nízkoprahová zařízení pro děti a mládež</t>
  </si>
  <si>
    <t>Klub 17</t>
  </si>
  <si>
    <t>Centrum sociální a ošetřovatelské pomoci Praha 15</t>
  </si>
  <si>
    <t>odlehčovací služby</t>
  </si>
  <si>
    <t>Odlehčovací služby</t>
  </si>
  <si>
    <t>Centrum sociální a ošetřovatelské pomoci Praha 5</t>
  </si>
  <si>
    <t>Dům sociálních služeb Na Neklance</t>
  </si>
  <si>
    <t>Centrum sociální a ošetřovatelské pomoci v Praze 10, příspěvková organizace</t>
  </si>
  <si>
    <t>Domov pro seniory Zvonková</t>
  </si>
  <si>
    <t>Domov pro seniory Vršovický zámeček</t>
  </si>
  <si>
    <t>Domov se zvláštním režimem Vršovický zámeček</t>
  </si>
  <si>
    <t>Domov seniorů U vršovického nádraží 1547/5</t>
  </si>
  <si>
    <t>Domov se zvláštním režimem Zvonková</t>
  </si>
  <si>
    <t>Odlehčovací služby U vršovického nádraží</t>
  </si>
  <si>
    <t>Odlehčovací služby Vršovický zámeček</t>
  </si>
  <si>
    <t>Odlehčovací služby Zvonková</t>
  </si>
  <si>
    <t>Centrum sociálních služeb Nebušice</t>
  </si>
  <si>
    <t>Terénní pečovatelská služba</t>
  </si>
  <si>
    <t>Pobytové odlehčovací služby</t>
  </si>
  <si>
    <t>Centrum sociálních služeb Praha 2</t>
  </si>
  <si>
    <t>Domov pro seniory Máchova</t>
  </si>
  <si>
    <t>Denní stacionář</t>
  </si>
  <si>
    <t>Pobytová odlehčovací služba</t>
  </si>
  <si>
    <t>Domov pro seniory Jana Masaryka</t>
  </si>
  <si>
    <t>sociální služby poskytované ve zdravotnických zařízeních lůžkové péče</t>
  </si>
  <si>
    <t>Dům s pečovatelskou službou Harmonie</t>
  </si>
  <si>
    <t>Gerontologické centrum</t>
  </si>
  <si>
    <t>Denní stacionář Gerontologického centra</t>
  </si>
  <si>
    <t>Osobní asistence v Gerontologickém centru</t>
  </si>
  <si>
    <t>Léčebna dlouhodobě nemocných</t>
  </si>
  <si>
    <t>Městská část Praha 20</t>
  </si>
  <si>
    <t>Městská část Praha 21</t>
  </si>
  <si>
    <t>Úřad městské části Praha21 - Pečovatelská služba</t>
  </si>
  <si>
    <t>Městská část Praha 22</t>
  </si>
  <si>
    <t>Pečovatelská služba Praha - Radotín</t>
  </si>
  <si>
    <t>Pečovatelská služba Prahy 6</t>
  </si>
  <si>
    <t>Pečovatelské centrum Praha 7</t>
  </si>
  <si>
    <t>Sociálně odlehčovací centrum</t>
  </si>
  <si>
    <t>Sociální služby městské části Praha 12, příspěvková organizace</t>
  </si>
  <si>
    <t>Sekce azylového bydlení</t>
  </si>
  <si>
    <t>sociálně ošetřovatelské centrum</t>
  </si>
  <si>
    <t>Středisko sociálních služeb Prahy 13</t>
  </si>
  <si>
    <t>pečovatelská služba terénní</t>
  </si>
  <si>
    <t>denní stacionář</t>
  </si>
  <si>
    <t>Ústav sociálních služeb v Praze 4</t>
  </si>
  <si>
    <t>Pečovatelská služba ÚSS4</t>
  </si>
  <si>
    <t>DS OZ Jílovská</t>
  </si>
  <si>
    <t>jednotka</t>
  </si>
  <si>
    <t>L</t>
  </si>
  <si>
    <t>H</t>
  </si>
  <si>
    <t>ÚV</t>
  </si>
  <si>
    <t>Návrh na udělení grantu 2019</t>
  </si>
  <si>
    <t>Identifikátor</t>
  </si>
  <si>
    <t>Název organizace</t>
  </si>
  <si>
    <t>Druh sociální služby</t>
  </si>
  <si>
    <t>Cenová haldina upravená o specifika</t>
  </si>
  <si>
    <t>Výpočet veřejné podpory po odečtu úhrad</t>
  </si>
  <si>
    <t>Maximální návrh (požadavek) na udělení grantu</t>
  </si>
  <si>
    <t>Zdůvornění nepodpory v grantovém řízení 2019</t>
  </si>
  <si>
    <t>Jednotka z žádosti / Krajské sítě</t>
  </si>
  <si>
    <t>MČ Praha 17</t>
  </si>
  <si>
    <t>MČ Praha 15</t>
  </si>
  <si>
    <t>MČ Praha 5</t>
  </si>
  <si>
    <t>MČ Praha 10</t>
  </si>
  <si>
    <t>MČ Nebušice</t>
  </si>
  <si>
    <t>MČ Praha 2</t>
  </si>
  <si>
    <t>MČ Dubeč</t>
  </si>
  <si>
    <t>MČ Praha 8</t>
  </si>
  <si>
    <t>MČ Praha 6</t>
  </si>
  <si>
    <t>MČ Praha 20</t>
  </si>
  <si>
    <t>MČ Praha 21</t>
  </si>
  <si>
    <t>MČ Praha 22</t>
  </si>
  <si>
    <t>MČ Praha 16</t>
  </si>
  <si>
    <t>MČ Praha 7</t>
  </si>
  <si>
    <t>MČ Praha 12</t>
  </si>
  <si>
    <t>MČ Praha 13</t>
  </si>
  <si>
    <t>MČ Praha 4</t>
  </si>
  <si>
    <t>služba je financována z fondů ESF</t>
  </si>
  <si>
    <t>stanoví MČ</t>
  </si>
  <si>
    <t>Centrum sociálně zdravotních služeb Celkem</t>
  </si>
  <si>
    <t>Centrum sociální a ošetřovatelské pomoci Praha 15 Celkem</t>
  </si>
  <si>
    <t>Centrum sociální a ošetřovatelské pomoci Praha 5 Celkem</t>
  </si>
  <si>
    <t>Centrum sociální a ošetřovatelské pomoci v Praze 10, příspěvková organizace Celkem</t>
  </si>
  <si>
    <t>Centrum sociálních služeb Nebušice Celkem</t>
  </si>
  <si>
    <t>Centrum sociálních služeb Praha 2 Celkem</t>
  </si>
  <si>
    <t>Dům s pečovatelskou službou Harmonie Celkem</t>
  </si>
  <si>
    <t>Gerontologické centrum Celkem</t>
  </si>
  <si>
    <t>Léčebna dlouhodobě nemocných Celkem</t>
  </si>
  <si>
    <t>Městská část Praha 20 Celkem</t>
  </si>
  <si>
    <t>Městská část Praha 21 Celkem</t>
  </si>
  <si>
    <t>Městská část Praha 22 Celkem</t>
  </si>
  <si>
    <t>Pečovatelská služba Praha - Radotín Celkem</t>
  </si>
  <si>
    <t>Pečovatelská služba Prahy 6 Celkem</t>
  </si>
  <si>
    <t>Pečovatelské centrum Praha 7 Celkem</t>
  </si>
  <si>
    <t>Sociální služby městské části Praha 12, příspěvková organizace Celkem</t>
  </si>
  <si>
    <t>Středisko sociálních služeb Prahy 13 Celkem</t>
  </si>
  <si>
    <t>Ústav sociálních služeb v Praze 4 Celkem</t>
  </si>
  <si>
    <t>Celkový součet</t>
  </si>
  <si>
    <t>Zřizovatel příspěvkové organizace/Poskytovatel sociální služby</t>
  </si>
  <si>
    <t>Příloha č. 3 k usnesení Zastupitelstva HMP č. 4/64 ze dne 28. 2.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</si>
</sst>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u/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rgb="FFFF6699"/>
      </patternFill>
    </fill>
    <fill>
      <patternFill patternType="solid">
        <fgColor theme="4" tint="0.59999389629810485"/>
        <bgColor rgb="FFFF3399"/>
      </patternFill>
    </fill>
    <fill>
      <patternFill patternType="solid">
        <fgColor theme="4" tint="0.59999389629810485"/>
        <bgColor rgb="FFFFCC99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3" fontId="1" fillId="5" borderId="2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99FF"/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zoomScaleNormal="100" workbookViewId="0">
      <selection sqref="A1:E1"/>
    </sheetView>
  </sheetViews>
  <sheetFormatPr defaultRowHeight="30" customHeight="1" outlineLevelRow="2" x14ac:dyDescent="0.25"/>
  <cols>
    <col min="1" max="1" width="19.7109375" customWidth="1"/>
    <col min="2" max="2" width="46" customWidth="1"/>
    <col min="3" max="3" width="20.7109375" customWidth="1"/>
    <col min="4" max="4" width="17.85546875" customWidth="1"/>
    <col min="5" max="5" width="24" style="4" customWidth="1"/>
    <col min="6" max="6" width="9.140625" style="4" customWidth="1"/>
    <col min="7" max="7" width="13.140625" style="6" customWidth="1"/>
    <col min="8" max="8" width="13.85546875" style="5" customWidth="1"/>
    <col min="9" max="9" width="14.7109375" style="5" customWidth="1"/>
    <col min="10" max="10" width="19.140625" style="5" customWidth="1"/>
    <col min="11" max="11" width="16" style="5" customWidth="1"/>
    <col min="12" max="12" width="23.140625" style="5" customWidth="1"/>
    <col min="13" max="13" width="61.42578125" style="17" customWidth="1"/>
  </cols>
  <sheetData>
    <row r="1" spans="1:13" s="1" customFormat="1" ht="43.5" customHeight="1" x14ac:dyDescent="0.25">
      <c r="A1" s="25" t="s">
        <v>112</v>
      </c>
      <c r="B1" s="26"/>
      <c r="C1" s="26"/>
      <c r="D1" s="26"/>
      <c r="E1" s="26"/>
      <c r="F1" s="4"/>
      <c r="G1" s="6"/>
      <c r="H1" s="5"/>
      <c r="I1" s="5"/>
      <c r="J1" s="5"/>
      <c r="K1" s="5"/>
      <c r="L1" s="5"/>
      <c r="M1" s="17"/>
    </row>
    <row r="2" spans="1:13" s="1" customFormat="1" ht="81" customHeight="1" x14ac:dyDescent="0.25">
      <c r="A2" s="12" t="s">
        <v>65</v>
      </c>
      <c r="B2" s="12" t="s">
        <v>66</v>
      </c>
      <c r="C2" s="12" t="s">
        <v>1</v>
      </c>
      <c r="D2" s="12" t="s">
        <v>67</v>
      </c>
      <c r="E2" s="12" t="s">
        <v>0</v>
      </c>
      <c r="F2" s="13" t="s">
        <v>60</v>
      </c>
      <c r="G2" s="14" t="s">
        <v>72</v>
      </c>
      <c r="H2" s="15" t="s">
        <v>68</v>
      </c>
      <c r="I2" s="16" t="s">
        <v>69</v>
      </c>
      <c r="J2" s="11" t="s">
        <v>70</v>
      </c>
      <c r="K2" s="11" t="s">
        <v>64</v>
      </c>
      <c r="L2" s="11" t="s">
        <v>111</v>
      </c>
      <c r="M2" s="18" t="s">
        <v>71</v>
      </c>
    </row>
    <row r="3" spans="1:13" ht="30" customHeight="1" outlineLevel="2" x14ac:dyDescent="0.25">
      <c r="A3" s="2">
        <v>1072525</v>
      </c>
      <c r="B3" s="21" t="s">
        <v>11</v>
      </c>
      <c r="C3" s="2">
        <v>67365647</v>
      </c>
      <c r="D3" s="2" t="s">
        <v>3</v>
      </c>
      <c r="E3" s="8" t="s">
        <v>12</v>
      </c>
      <c r="F3" s="3" t="s">
        <v>63</v>
      </c>
      <c r="G3" s="9">
        <v>2.3980000000000001</v>
      </c>
      <c r="H3" s="7">
        <v>574959</v>
      </c>
      <c r="I3" s="7" t="s">
        <v>91</v>
      </c>
      <c r="J3" s="7">
        <v>350000</v>
      </c>
      <c r="K3" s="7">
        <v>231000</v>
      </c>
      <c r="L3" s="7" t="s">
        <v>73</v>
      </c>
      <c r="M3" s="7"/>
    </row>
    <row r="4" spans="1:13" ht="30" customHeight="1" outlineLevel="2" x14ac:dyDescent="0.25">
      <c r="A4" s="2">
        <v>3240405</v>
      </c>
      <c r="B4" s="21" t="s">
        <v>11</v>
      </c>
      <c r="C4" s="2">
        <v>67365647</v>
      </c>
      <c r="D4" s="2" t="s">
        <v>6</v>
      </c>
      <c r="E4" s="8" t="s">
        <v>7</v>
      </c>
      <c r="F4" s="3" t="s">
        <v>63</v>
      </c>
      <c r="G4" s="9">
        <v>16.195999999999998</v>
      </c>
      <c r="H4" s="7">
        <v>523169</v>
      </c>
      <c r="I4" s="7" t="s">
        <v>91</v>
      </c>
      <c r="J4" s="7">
        <v>720000</v>
      </c>
      <c r="K4" s="7">
        <v>720000</v>
      </c>
      <c r="L4" s="7" t="s">
        <v>73</v>
      </c>
      <c r="M4" s="7"/>
    </row>
    <row r="5" spans="1:13" ht="30" customHeight="1" outlineLevel="2" x14ac:dyDescent="0.25">
      <c r="A5" s="2">
        <v>4549974</v>
      </c>
      <c r="B5" s="21" t="s">
        <v>11</v>
      </c>
      <c r="C5" s="2">
        <v>67365647</v>
      </c>
      <c r="D5" s="2" t="s">
        <v>13</v>
      </c>
      <c r="E5" s="8" t="s">
        <v>14</v>
      </c>
      <c r="F5" s="3" t="s">
        <v>63</v>
      </c>
      <c r="G5" s="9">
        <v>3.2</v>
      </c>
      <c r="H5" s="7">
        <v>581354</v>
      </c>
      <c r="I5" s="7" t="s">
        <v>91</v>
      </c>
      <c r="J5" s="7">
        <v>192000</v>
      </c>
      <c r="K5" s="7">
        <v>192000</v>
      </c>
      <c r="L5" s="7" t="s">
        <v>73</v>
      </c>
      <c r="M5" s="7"/>
    </row>
    <row r="6" spans="1:13" s="1" customFormat="1" ht="30" customHeight="1" outlineLevel="1" x14ac:dyDescent="0.25">
      <c r="A6" s="8"/>
      <c r="B6" s="23" t="s">
        <v>92</v>
      </c>
      <c r="C6" s="8"/>
      <c r="D6" s="8"/>
      <c r="E6" s="8"/>
      <c r="F6" s="8"/>
      <c r="G6" s="9"/>
      <c r="H6" s="7"/>
      <c r="I6" s="7"/>
      <c r="J6" s="7"/>
      <c r="K6" s="24">
        <f>SUBTOTAL(9,K3:K5)</f>
        <v>1143000</v>
      </c>
      <c r="L6" s="7"/>
      <c r="M6" s="7"/>
    </row>
    <row r="7" spans="1:13" ht="30" customHeight="1" outlineLevel="2" x14ac:dyDescent="0.25">
      <c r="A7" s="2">
        <v>4726799</v>
      </c>
      <c r="B7" s="21" t="s">
        <v>15</v>
      </c>
      <c r="C7" s="2">
        <v>68405162</v>
      </c>
      <c r="D7" s="2" t="s">
        <v>6</v>
      </c>
      <c r="E7" s="8" t="s">
        <v>7</v>
      </c>
      <c r="F7" s="3" t="s">
        <v>63</v>
      </c>
      <c r="G7" s="9">
        <v>16.933</v>
      </c>
      <c r="H7" s="7">
        <v>523169</v>
      </c>
      <c r="I7" s="7" t="s">
        <v>91</v>
      </c>
      <c r="J7" s="7">
        <v>850000</v>
      </c>
      <c r="K7" s="7">
        <v>850000</v>
      </c>
      <c r="L7" s="7" t="s">
        <v>74</v>
      </c>
      <c r="M7" s="7"/>
    </row>
    <row r="8" spans="1:13" ht="30" customHeight="1" outlineLevel="2" x14ac:dyDescent="0.25">
      <c r="A8" s="2">
        <v>7275287</v>
      </c>
      <c r="B8" s="21" t="s">
        <v>15</v>
      </c>
      <c r="C8" s="2">
        <v>68405162</v>
      </c>
      <c r="D8" s="2" t="s">
        <v>16</v>
      </c>
      <c r="E8" s="8" t="s">
        <v>17</v>
      </c>
      <c r="F8" s="3" t="s">
        <v>61</v>
      </c>
      <c r="G8" s="9">
        <v>8</v>
      </c>
      <c r="H8" s="7">
        <v>463102</v>
      </c>
      <c r="I8" s="7" t="s">
        <v>91</v>
      </c>
      <c r="J8" s="7">
        <v>300000</v>
      </c>
      <c r="K8" s="7">
        <v>209000</v>
      </c>
      <c r="L8" s="7" t="s">
        <v>74</v>
      </c>
      <c r="M8" s="7"/>
    </row>
    <row r="9" spans="1:13" ht="30" customHeight="1" outlineLevel="2" x14ac:dyDescent="0.25">
      <c r="A9" s="2">
        <v>8568124</v>
      </c>
      <c r="B9" s="21" t="s">
        <v>15</v>
      </c>
      <c r="C9" s="2">
        <v>68405162</v>
      </c>
      <c r="D9" s="2" t="s">
        <v>8</v>
      </c>
      <c r="E9" s="8" t="s">
        <v>9</v>
      </c>
      <c r="F9" s="3" t="s">
        <v>61</v>
      </c>
      <c r="G9" s="9">
        <v>29</v>
      </c>
      <c r="H9" s="7">
        <v>599048.80000000005</v>
      </c>
      <c r="I9" s="7" t="s">
        <v>91</v>
      </c>
      <c r="J9" s="7">
        <v>1500000</v>
      </c>
      <c r="K9" s="7">
        <v>1500000</v>
      </c>
      <c r="L9" s="7" t="s">
        <v>74</v>
      </c>
      <c r="M9" s="7"/>
    </row>
    <row r="10" spans="1:13" s="1" customFormat="1" ht="30" customHeight="1" outlineLevel="1" x14ac:dyDescent="0.25">
      <c r="A10" s="8"/>
      <c r="B10" s="23" t="s">
        <v>93</v>
      </c>
      <c r="C10" s="8"/>
      <c r="D10" s="8"/>
      <c r="E10" s="8"/>
      <c r="F10" s="8"/>
      <c r="G10" s="9"/>
      <c r="H10" s="7"/>
      <c r="I10" s="7"/>
      <c r="J10" s="7"/>
      <c r="K10" s="24">
        <f>SUBTOTAL(9,K7:K9)</f>
        <v>2559000</v>
      </c>
      <c r="L10" s="7"/>
      <c r="M10" s="7"/>
    </row>
    <row r="11" spans="1:13" ht="30" customHeight="1" outlineLevel="2" x14ac:dyDescent="0.25">
      <c r="A11" s="2">
        <v>1807017</v>
      </c>
      <c r="B11" s="21" t="s">
        <v>18</v>
      </c>
      <c r="C11" s="2">
        <v>70108374</v>
      </c>
      <c r="D11" s="2" t="s">
        <v>16</v>
      </c>
      <c r="E11" s="8" t="s">
        <v>19</v>
      </c>
      <c r="F11" s="3" t="s">
        <v>61</v>
      </c>
      <c r="G11" s="9">
        <v>27</v>
      </c>
      <c r="H11" s="7">
        <v>463102</v>
      </c>
      <c r="I11" s="7" t="s">
        <v>91</v>
      </c>
      <c r="J11" s="7">
        <v>1400000</v>
      </c>
      <c r="K11" s="7">
        <v>1400000</v>
      </c>
      <c r="L11" s="7" t="s">
        <v>75</v>
      </c>
      <c r="M11" s="7"/>
    </row>
    <row r="12" spans="1:13" ht="30" customHeight="1" outlineLevel="2" x14ac:dyDescent="0.25">
      <c r="A12" s="2">
        <v>8120676</v>
      </c>
      <c r="B12" s="21" t="s">
        <v>18</v>
      </c>
      <c r="C12" s="2">
        <v>70108374</v>
      </c>
      <c r="D12" s="2" t="s">
        <v>6</v>
      </c>
      <c r="E12" s="8" t="s">
        <v>7</v>
      </c>
      <c r="F12" s="3" t="s">
        <v>63</v>
      </c>
      <c r="G12" s="9">
        <v>39.882999999999996</v>
      </c>
      <c r="H12" s="7">
        <v>523169</v>
      </c>
      <c r="I12" s="7" t="s">
        <v>91</v>
      </c>
      <c r="J12" s="7">
        <v>3200000</v>
      </c>
      <c r="K12" s="7">
        <v>2429000</v>
      </c>
      <c r="L12" s="7" t="s">
        <v>75</v>
      </c>
      <c r="M12" s="7"/>
    </row>
    <row r="13" spans="1:13" s="1" customFormat="1" ht="30" customHeight="1" outlineLevel="1" x14ac:dyDescent="0.25">
      <c r="A13" s="8"/>
      <c r="B13" s="23" t="s">
        <v>94</v>
      </c>
      <c r="C13" s="8"/>
      <c r="D13" s="8"/>
      <c r="E13" s="8"/>
      <c r="F13" s="8"/>
      <c r="G13" s="9"/>
      <c r="H13" s="7"/>
      <c r="I13" s="7"/>
      <c r="J13" s="7"/>
      <c r="K13" s="24">
        <f>SUBTOTAL(9,K11:K12)</f>
        <v>3829000</v>
      </c>
      <c r="L13" s="7"/>
      <c r="M13" s="7"/>
    </row>
    <row r="14" spans="1:13" ht="30" customHeight="1" outlineLevel="2" x14ac:dyDescent="0.25">
      <c r="A14" s="2">
        <v>2181992</v>
      </c>
      <c r="B14" s="21" t="s">
        <v>20</v>
      </c>
      <c r="C14" s="2">
        <v>70873241</v>
      </c>
      <c r="D14" s="2" t="s">
        <v>10</v>
      </c>
      <c r="E14" s="8" t="s">
        <v>21</v>
      </c>
      <c r="F14" s="3" t="s">
        <v>61</v>
      </c>
      <c r="G14" s="9">
        <v>33</v>
      </c>
      <c r="H14" s="7">
        <v>509412.2</v>
      </c>
      <c r="I14" s="7" t="s">
        <v>91</v>
      </c>
      <c r="J14" s="7">
        <v>2100000</v>
      </c>
      <c r="K14" s="7">
        <v>1391000</v>
      </c>
      <c r="L14" s="7" t="s">
        <v>76</v>
      </c>
      <c r="M14" s="7"/>
    </row>
    <row r="15" spans="1:13" ht="30" customHeight="1" outlineLevel="2" x14ac:dyDescent="0.25">
      <c r="A15" s="2">
        <v>3027697</v>
      </c>
      <c r="B15" s="21" t="s">
        <v>20</v>
      </c>
      <c r="C15" s="2">
        <v>70873241</v>
      </c>
      <c r="D15" s="2" t="s">
        <v>10</v>
      </c>
      <c r="E15" s="8" t="s">
        <v>22</v>
      </c>
      <c r="F15" s="3" t="s">
        <v>61</v>
      </c>
      <c r="G15" s="9">
        <v>23</v>
      </c>
      <c r="H15" s="7">
        <v>463102</v>
      </c>
      <c r="I15" s="7" t="s">
        <v>91</v>
      </c>
      <c r="J15" s="7">
        <v>3150000</v>
      </c>
      <c r="K15" s="7">
        <v>784000</v>
      </c>
      <c r="L15" s="7" t="s">
        <v>76</v>
      </c>
      <c r="M15" s="7"/>
    </row>
    <row r="16" spans="1:13" ht="30" customHeight="1" outlineLevel="2" x14ac:dyDescent="0.25">
      <c r="A16" s="2">
        <v>3065073</v>
      </c>
      <c r="B16" s="21" t="s">
        <v>20</v>
      </c>
      <c r="C16" s="2">
        <v>70873241</v>
      </c>
      <c r="D16" s="2" t="s">
        <v>8</v>
      </c>
      <c r="E16" s="8" t="s">
        <v>23</v>
      </c>
      <c r="F16" s="3" t="s">
        <v>61</v>
      </c>
      <c r="G16" s="9">
        <v>46</v>
      </c>
      <c r="H16" s="7">
        <v>573003.19999999995</v>
      </c>
      <c r="I16" s="7" t="s">
        <v>91</v>
      </c>
      <c r="J16" s="7">
        <v>4050000</v>
      </c>
      <c r="K16" s="7">
        <v>2394000</v>
      </c>
      <c r="L16" s="7" t="s">
        <v>76</v>
      </c>
      <c r="M16" s="7"/>
    </row>
    <row r="17" spans="1:13" ht="30" customHeight="1" outlineLevel="2" x14ac:dyDescent="0.25">
      <c r="A17" s="2">
        <v>4752879</v>
      </c>
      <c r="B17" s="21" t="s">
        <v>20</v>
      </c>
      <c r="C17" s="2">
        <v>70873241</v>
      </c>
      <c r="D17" s="2" t="s">
        <v>10</v>
      </c>
      <c r="E17" s="8" t="s">
        <v>24</v>
      </c>
      <c r="F17" s="3" t="s">
        <v>61</v>
      </c>
      <c r="G17" s="9">
        <v>45</v>
      </c>
      <c r="H17" s="7">
        <v>463102</v>
      </c>
      <c r="I17" s="7" t="s">
        <v>91</v>
      </c>
      <c r="J17" s="7">
        <v>4150000</v>
      </c>
      <c r="K17" s="7">
        <v>1107000</v>
      </c>
      <c r="L17" s="7" t="s">
        <v>76</v>
      </c>
      <c r="M17" s="7"/>
    </row>
    <row r="18" spans="1:13" ht="30" customHeight="1" outlineLevel="2" x14ac:dyDescent="0.25">
      <c r="A18" s="2">
        <v>5412859</v>
      </c>
      <c r="B18" s="21" t="s">
        <v>20</v>
      </c>
      <c r="C18" s="2">
        <v>70873241</v>
      </c>
      <c r="D18" s="2" t="s">
        <v>6</v>
      </c>
      <c r="E18" s="8" t="s">
        <v>7</v>
      </c>
      <c r="F18" s="3" t="s">
        <v>63</v>
      </c>
      <c r="G18" s="9">
        <v>54</v>
      </c>
      <c r="H18" s="7">
        <v>523169</v>
      </c>
      <c r="I18" s="7" t="s">
        <v>91</v>
      </c>
      <c r="J18" s="7">
        <v>8750000</v>
      </c>
      <c r="K18" s="7">
        <v>4498000</v>
      </c>
      <c r="L18" s="7" t="s">
        <v>76</v>
      </c>
      <c r="M18" s="7"/>
    </row>
    <row r="19" spans="1:13" ht="30" customHeight="1" outlineLevel="2" x14ac:dyDescent="0.25">
      <c r="A19" s="2">
        <v>6221883</v>
      </c>
      <c r="B19" s="21" t="s">
        <v>20</v>
      </c>
      <c r="C19" s="2">
        <v>70873241</v>
      </c>
      <c r="D19" s="2" t="s">
        <v>8</v>
      </c>
      <c r="E19" s="8" t="s">
        <v>25</v>
      </c>
      <c r="F19" s="3" t="s">
        <v>61</v>
      </c>
      <c r="G19" s="9">
        <v>22</v>
      </c>
      <c r="H19" s="7">
        <v>599048.80000000005</v>
      </c>
      <c r="I19" s="7" t="s">
        <v>91</v>
      </c>
      <c r="J19" s="7">
        <v>1400000</v>
      </c>
      <c r="K19" s="7">
        <v>1114000</v>
      </c>
      <c r="L19" s="7" t="s">
        <v>76</v>
      </c>
      <c r="M19" s="7"/>
    </row>
    <row r="20" spans="1:13" ht="30" customHeight="1" outlineLevel="2" x14ac:dyDescent="0.25">
      <c r="A20" s="2">
        <v>6552077</v>
      </c>
      <c r="B20" s="21" t="s">
        <v>20</v>
      </c>
      <c r="C20" s="2">
        <v>70873241</v>
      </c>
      <c r="D20" s="2" t="s">
        <v>16</v>
      </c>
      <c r="E20" s="8" t="s">
        <v>26</v>
      </c>
      <c r="F20" s="3" t="s">
        <v>61</v>
      </c>
      <c r="G20" s="9">
        <v>8</v>
      </c>
      <c r="H20" s="7">
        <v>463102</v>
      </c>
      <c r="I20" s="7" t="s">
        <v>91</v>
      </c>
      <c r="J20" s="7">
        <v>500000</v>
      </c>
      <c r="K20" s="7">
        <v>405000</v>
      </c>
      <c r="L20" s="7" t="s">
        <v>76</v>
      </c>
      <c r="M20" s="7"/>
    </row>
    <row r="21" spans="1:13" ht="30" customHeight="1" outlineLevel="2" x14ac:dyDescent="0.25">
      <c r="A21" s="2">
        <v>8128175</v>
      </c>
      <c r="B21" s="21" t="s">
        <v>20</v>
      </c>
      <c r="C21" s="2">
        <v>70873241</v>
      </c>
      <c r="D21" s="2" t="s">
        <v>16</v>
      </c>
      <c r="E21" s="8" t="s">
        <v>27</v>
      </c>
      <c r="F21" s="3" t="s">
        <v>61</v>
      </c>
      <c r="G21" s="9">
        <v>6</v>
      </c>
      <c r="H21" s="7">
        <v>463102</v>
      </c>
      <c r="I21" s="7" t="s">
        <v>91</v>
      </c>
      <c r="J21" s="7">
        <v>570000</v>
      </c>
      <c r="K21" s="7">
        <v>320000</v>
      </c>
      <c r="L21" s="7" t="s">
        <v>76</v>
      </c>
      <c r="M21" s="7"/>
    </row>
    <row r="22" spans="1:13" ht="30" customHeight="1" outlineLevel="2" x14ac:dyDescent="0.25">
      <c r="A22" s="2">
        <v>8433749</v>
      </c>
      <c r="B22" s="21" t="s">
        <v>20</v>
      </c>
      <c r="C22" s="2">
        <v>70873241</v>
      </c>
      <c r="D22" s="2" t="s">
        <v>16</v>
      </c>
      <c r="E22" s="8" t="s">
        <v>28</v>
      </c>
      <c r="F22" s="3" t="s">
        <v>61</v>
      </c>
      <c r="G22" s="9">
        <v>6</v>
      </c>
      <c r="H22" s="7">
        <v>463102</v>
      </c>
      <c r="I22" s="7" t="s">
        <v>91</v>
      </c>
      <c r="J22" s="7">
        <v>400000</v>
      </c>
      <c r="K22" s="7">
        <v>291000</v>
      </c>
      <c r="L22" s="7" t="s">
        <v>76</v>
      </c>
      <c r="M22" s="7"/>
    </row>
    <row r="23" spans="1:13" s="1" customFormat="1" ht="30" customHeight="1" outlineLevel="1" x14ac:dyDescent="0.25">
      <c r="A23" s="8"/>
      <c r="B23" s="23" t="s">
        <v>95</v>
      </c>
      <c r="C23" s="8"/>
      <c r="D23" s="8"/>
      <c r="E23" s="8"/>
      <c r="F23" s="8"/>
      <c r="G23" s="9"/>
      <c r="H23" s="7"/>
      <c r="I23" s="7"/>
      <c r="J23" s="7"/>
      <c r="K23" s="24">
        <f>SUBTOTAL(9,K14:K22)</f>
        <v>12304000</v>
      </c>
      <c r="L23" s="7"/>
      <c r="M23" s="7"/>
    </row>
    <row r="24" spans="1:13" ht="30" customHeight="1" outlineLevel="2" x14ac:dyDescent="0.25">
      <c r="A24" s="2">
        <v>7560369</v>
      </c>
      <c r="B24" s="21" t="s">
        <v>29</v>
      </c>
      <c r="C24" s="2">
        <v>70888159</v>
      </c>
      <c r="D24" s="2" t="s">
        <v>6</v>
      </c>
      <c r="E24" s="8" t="s">
        <v>30</v>
      </c>
      <c r="F24" s="3" t="s">
        <v>63</v>
      </c>
      <c r="G24" s="9">
        <v>6.6</v>
      </c>
      <c r="H24" s="7">
        <v>523169</v>
      </c>
      <c r="I24" s="7" t="s">
        <v>91</v>
      </c>
      <c r="J24" s="7">
        <v>770000</v>
      </c>
      <c r="K24" s="7">
        <v>530000</v>
      </c>
      <c r="L24" s="7" t="s">
        <v>77</v>
      </c>
      <c r="M24" s="7"/>
    </row>
    <row r="25" spans="1:13" ht="30" customHeight="1" outlineLevel="2" x14ac:dyDescent="0.25">
      <c r="A25" s="2">
        <v>8429414</v>
      </c>
      <c r="B25" s="21" t="s">
        <v>29</v>
      </c>
      <c r="C25" s="2">
        <v>70888159</v>
      </c>
      <c r="D25" s="2" t="s">
        <v>16</v>
      </c>
      <c r="E25" s="8" t="s">
        <v>31</v>
      </c>
      <c r="F25" s="3" t="s">
        <v>61</v>
      </c>
      <c r="G25" s="9">
        <v>4</v>
      </c>
      <c r="H25" s="7">
        <v>463102</v>
      </c>
      <c r="I25" s="7" t="s">
        <v>91</v>
      </c>
      <c r="J25" s="7">
        <v>420000</v>
      </c>
      <c r="K25" s="7">
        <v>249000</v>
      </c>
      <c r="L25" s="7" t="s">
        <v>77</v>
      </c>
      <c r="M25" s="7"/>
    </row>
    <row r="26" spans="1:13" s="1" customFormat="1" ht="30" customHeight="1" outlineLevel="1" x14ac:dyDescent="0.25">
      <c r="A26" s="8"/>
      <c r="B26" s="23" t="s">
        <v>96</v>
      </c>
      <c r="C26" s="8"/>
      <c r="D26" s="8"/>
      <c r="E26" s="8"/>
      <c r="F26" s="8"/>
      <c r="G26" s="9"/>
      <c r="H26" s="7"/>
      <c r="I26" s="7"/>
      <c r="J26" s="7"/>
      <c r="K26" s="24">
        <f>SUBTOTAL(9,K24:K25)</f>
        <v>779000</v>
      </c>
      <c r="L26" s="7"/>
      <c r="M26" s="7"/>
    </row>
    <row r="27" spans="1:13" ht="30" customHeight="1" outlineLevel="2" x14ac:dyDescent="0.25">
      <c r="A27" s="2">
        <v>1183900</v>
      </c>
      <c r="B27" s="21" t="s">
        <v>32</v>
      </c>
      <c r="C27" s="2">
        <v>70880841</v>
      </c>
      <c r="D27" s="2" t="s">
        <v>10</v>
      </c>
      <c r="E27" s="8" t="s">
        <v>33</v>
      </c>
      <c r="F27" s="3" t="s">
        <v>61</v>
      </c>
      <c r="G27" s="9">
        <v>50</v>
      </c>
      <c r="H27" s="7">
        <v>509412.2</v>
      </c>
      <c r="I27" s="7" t="s">
        <v>91</v>
      </c>
      <c r="J27" s="7">
        <v>7800000</v>
      </c>
      <c r="K27" s="7">
        <v>2072000</v>
      </c>
      <c r="L27" s="7" t="s">
        <v>78</v>
      </c>
      <c r="M27" s="7"/>
    </row>
    <row r="28" spans="1:13" ht="30" customHeight="1" outlineLevel="2" x14ac:dyDescent="0.25">
      <c r="A28" s="2">
        <v>2314259</v>
      </c>
      <c r="B28" s="21" t="s">
        <v>32</v>
      </c>
      <c r="C28" s="2">
        <v>70880841</v>
      </c>
      <c r="D28" s="2" t="s">
        <v>5</v>
      </c>
      <c r="E28" s="8" t="s">
        <v>34</v>
      </c>
      <c r="F28" s="3" t="s">
        <v>63</v>
      </c>
      <c r="G28" s="9">
        <v>3.1</v>
      </c>
      <c r="H28" s="7">
        <v>526555</v>
      </c>
      <c r="I28" s="7" t="s">
        <v>91</v>
      </c>
      <c r="J28" s="7">
        <v>900000</v>
      </c>
      <c r="K28" s="7">
        <v>222000</v>
      </c>
      <c r="L28" s="7" t="s">
        <v>78</v>
      </c>
      <c r="M28" s="7"/>
    </row>
    <row r="29" spans="1:13" ht="30" customHeight="1" outlineLevel="2" x14ac:dyDescent="0.25">
      <c r="A29" s="8">
        <v>3531080</v>
      </c>
      <c r="B29" s="21" t="s">
        <v>32</v>
      </c>
      <c r="C29" s="8">
        <v>70880841</v>
      </c>
      <c r="D29" s="8" t="s">
        <v>16</v>
      </c>
      <c r="E29" s="8" t="s">
        <v>35</v>
      </c>
      <c r="F29" s="3" t="s">
        <v>61</v>
      </c>
      <c r="G29" s="9">
        <v>8</v>
      </c>
      <c r="H29" s="7">
        <v>463102</v>
      </c>
      <c r="I29" s="7" t="s">
        <v>91</v>
      </c>
      <c r="J29" s="7">
        <v>2500000</v>
      </c>
      <c r="K29" s="7">
        <v>89000</v>
      </c>
      <c r="L29" s="7" t="s">
        <v>78</v>
      </c>
      <c r="M29" s="7"/>
    </row>
    <row r="30" spans="1:13" ht="30" customHeight="1" outlineLevel="2" x14ac:dyDescent="0.25">
      <c r="A30" s="2">
        <v>3551390</v>
      </c>
      <c r="B30" s="21" t="s">
        <v>32</v>
      </c>
      <c r="C30" s="2">
        <v>70880841</v>
      </c>
      <c r="D30" s="2" t="s">
        <v>6</v>
      </c>
      <c r="E30" s="8" t="s">
        <v>7</v>
      </c>
      <c r="F30" s="3" t="s">
        <v>63</v>
      </c>
      <c r="G30" s="9">
        <v>37</v>
      </c>
      <c r="H30" s="7">
        <v>523169</v>
      </c>
      <c r="I30" s="7" t="s">
        <v>91</v>
      </c>
      <c r="J30" s="7">
        <v>6800000</v>
      </c>
      <c r="K30" s="7">
        <v>2810000</v>
      </c>
      <c r="L30" s="7" t="s">
        <v>78</v>
      </c>
      <c r="M30" s="7"/>
    </row>
    <row r="31" spans="1:13" ht="30" customHeight="1" outlineLevel="2" x14ac:dyDescent="0.25">
      <c r="A31" s="2">
        <v>4250890</v>
      </c>
      <c r="B31" s="21" t="s">
        <v>32</v>
      </c>
      <c r="C31" s="2">
        <v>70880841</v>
      </c>
      <c r="D31" s="2" t="s">
        <v>10</v>
      </c>
      <c r="E31" s="8" t="s">
        <v>36</v>
      </c>
      <c r="F31" s="3" t="s">
        <v>61</v>
      </c>
      <c r="G31" s="9">
        <v>12</v>
      </c>
      <c r="H31" s="7">
        <v>509412.2</v>
      </c>
      <c r="I31" s="7" t="s">
        <v>91</v>
      </c>
      <c r="J31" s="7">
        <v>2600000</v>
      </c>
      <c r="K31" s="7">
        <v>115000</v>
      </c>
      <c r="L31" s="7" t="s">
        <v>78</v>
      </c>
      <c r="M31" s="7"/>
    </row>
    <row r="32" spans="1:13" s="1" customFormat="1" ht="30" customHeight="1" outlineLevel="1" x14ac:dyDescent="0.25">
      <c r="A32" s="8"/>
      <c r="B32" s="23" t="s">
        <v>97</v>
      </c>
      <c r="C32" s="8"/>
      <c r="D32" s="8"/>
      <c r="E32" s="8"/>
      <c r="F32" s="8"/>
      <c r="G32" s="9"/>
      <c r="H32" s="7"/>
      <c r="I32" s="7"/>
      <c r="J32" s="7"/>
      <c r="K32" s="24">
        <f>SUBTOTAL(9,K27:K31)</f>
        <v>5308000</v>
      </c>
      <c r="L32" s="7"/>
      <c r="M32" s="7"/>
    </row>
    <row r="33" spans="1:13" ht="30" customHeight="1" outlineLevel="2" x14ac:dyDescent="0.25">
      <c r="A33" s="2">
        <v>8861629</v>
      </c>
      <c r="B33" s="21" t="s">
        <v>38</v>
      </c>
      <c r="C33" s="2">
        <v>71240713</v>
      </c>
      <c r="D33" s="2" t="s">
        <v>6</v>
      </c>
      <c r="E33" s="8" t="s">
        <v>7</v>
      </c>
      <c r="F33" s="3" t="s">
        <v>63</v>
      </c>
      <c r="G33" s="9">
        <v>9.09</v>
      </c>
      <c r="H33" s="7">
        <v>523169</v>
      </c>
      <c r="I33" s="7" t="s">
        <v>91</v>
      </c>
      <c r="J33" s="7">
        <v>70000</v>
      </c>
      <c r="K33" s="7">
        <v>70000</v>
      </c>
      <c r="L33" s="7" t="s">
        <v>79</v>
      </c>
      <c r="M33" s="7"/>
    </row>
    <row r="34" spans="1:13" s="1" customFormat="1" ht="30" customHeight="1" outlineLevel="1" x14ac:dyDescent="0.25">
      <c r="A34" s="8"/>
      <c r="B34" s="23" t="s">
        <v>98</v>
      </c>
      <c r="C34" s="8"/>
      <c r="D34" s="8"/>
      <c r="E34" s="8"/>
      <c r="F34" s="8"/>
      <c r="G34" s="9"/>
      <c r="H34" s="7"/>
      <c r="I34" s="7"/>
      <c r="J34" s="7"/>
      <c r="K34" s="24">
        <f>SUBTOTAL(9,K33:K33)</f>
        <v>70000</v>
      </c>
      <c r="L34" s="7"/>
      <c r="M34" s="7"/>
    </row>
    <row r="35" spans="1:13" ht="30" customHeight="1" outlineLevel="2" x14ac:dyDescent="0.25">
      <c r="A35" s="2">
        <v>5174148</v>
      </c>
      <c r="B35" s="21" t="s">
        <v>39</v>
      </c>
      <c r="C35" s="2">
        <v>45250022</v>
      </c>
      <c r="D35" s="2" t="s">
        <v>37</v>
      </c>
      <c r="E35" s="8" t="s">
        <v>39</v>
      </c>
      <c r="F35" s="3" t="s">
        <v>61</v>
      </c>
      <c r="G35" s="9">
        <v>5</v>
      </c>
      <c r="H35" s="7">
        <v>453829.1</v>
      </c>
      <c r="I35" s="7" t="s">
        <v>91</v>
      </c>
      <c r="J35" s="7">
        <v>85861</v>
      </c>
      <c r="K35" s="7">
        <v>85000</v>
      </c>
      <c r="L35" s="7" t="s">
        <v>80</v>
      </c>
      <c r="M35" s="7"/>
    </row>
    <row r="36" spans="1:13" ht="30" customHeight="1" outlineLevel="2" x14ac:dyDescent="0.25">
      <c r="A36" s="2">
        <v>7786121</v>
      </c>
      <c r="B36" s="21" t="s">
        <v>39</v>
      </c>
      <c r="C36" s="2">
        <v>45250022</v>
      </c>
      <c r="D36" s="2" t="s">
        <v>5</v>
      </c>
      <c r="E36" s="8" t="s">
        <v>40</v>
      </c>
      <c r="F36" s="3" t="s">
        <v>63</v>
      </c>
      <c r="G36" s="9">
        <v>6.2</v>
      </c>
      <c r="H36" s="7">
        <v>526555</v>
      </c>
      <c r="I36" s="7" t="s">
        <v>91</v>
      </c>
      <c r="J36" s="7">
        <v>515592</v>
      </c>
      <c r="K36" s="7">
        <v>354000</v>
      </c>
      <c r="L36" s="7" t="s">
        <v>80</v>
      </c>
      <c r="M36" s="7"/>
    </row>
    <row r="37" spans="1:13" ht="30" customHeight="1" outlineLevel="2" x14ac:dyDescent="0.25">
      <c r="A37" s="2">
        <v>9111293</v>
      </c>
      <c r="B37" s="21" t="s">
        <v>39</v>
      </c>
      <c r="C37" s="2">
        <v>45250022</v>
      </c>
      <c r="D37" s="2" t="s">
        <v>2</v>
      </c>
      <c r="E37" s="8" t="s">
        <v>41</v>
      </c>
      <c r="F37" s="3" t="s">
        <v>62</v>
      </c>
      <c r="G37" s="9">
        <v>5000</v>
      </c>
      <c r="H37" s="7">
        <v>439</v>
      </c>
      <c r="I37" s="7" t="s">
        <v>91</v>
      </c>
      <c r="J37" s="7">
        <v>432873</v>
      </c>
      <c r="K37" s="7">
        <v>159000</v>
      </c>
      <c r="L37" s="7" t="s">
        <v>80</v>
      </c>
      <c r="M37" s="7"/>
    </row>
    <row r="38" spans="1:13" s="1" customFormat="1" ht="30" customHeight="1" outlineLevel="1" x14ac:dyDescent="0.25">
      <c r="A38" s="8"/>
      <c r="B38" s="23" t="s">
        <v>99</v>
      </c>
      <c r="C38" s="8"/>
      <c r="D38" s="8"/>
      <c r="E38" s="8"/>
      <c r="F38" s="8"/>
      <c r="G38" s="9"/>
      <c r="H38" s="7"/>
      <c r="I38" s="7"/>
      <c r="J38" s="7"/>
      <c r="K38" s="24">
        <f>SUBTOTAL(9,K35:K37)</f>
        <v>598000</v>
      </c>
      <c r="L38" s="7"/>
      <c r="M38" s="7"/>
    </row>
    <row r="39" spans="1:13" ht="30" customHeight="1" outlineLevel="2" x14ac:dyDescent="0.25">
      <c r="A39" s="2">
        <v>7589278</v>
      </c>
      <c r="B39" s="21" t="s">
        <v>42</v>
      </c>
      <c r="C39" s="2">
        <v>45243956</v>
      </c>
      <c r="D39" s="2" t="s">
        <v>37</v>
      </c>
      <c r="E39" s="8" t="s">
        <v>42</v>
      </c>
      <c r="F39" s="3" t="s">
        <v>61</v>
      </c>
      <c r="G39" s="9">
        <v>6</v>
      </c>
      <c r="H39" s="7">
        <v>394634</v>
      </c>
      <c r="I39" s="7" t="s">
        <v>91</v>
      </c>
      <c r="J39" s="7">
        <v>1415724</v>
      </c>
      <c r="K39" s="7">
        <v>42000</v>
      </c>
      <c r="L39" s="7" t="s">
        <v>81</v>
      </c>
      <c r="M39" s="7"/>
    </row>
    <row r="40" spans="1:13" s="1" customFormat="1" ht="30" customHeight="1" outlineLevel="1" x14ac:dyDescent="0.25">
      <c r="A40" s="8"/>
      <c r="B40" s="23" t="s">
        <v>100</v>
      </c>
      <c r="C40" s="8"/>
      <c r="D40" s="8"/>
      <c r="E40" s="8"/>
      <c r="F40" s="8"/>
      <c r="G40" s="9"/>
      <c r="H40" s="7"/>
      <c r="I40" s="7"/>
      <c r="J40" s="7"/>
      <c r="K40" s="24">
        <f>SUBTOTAL(9,K39:K39)</f>
        <v>42000</v>
      </c>
      <c r="L40" s="7"/>
      <c r="M40" s="7"/>
    </row>
    <row r="41" spans="1:13" ht="30" customHeight="1" outlineLevel="2" x14ac:dyDescent="0.25">
      <c r="A41" s="2">
        <v>8642772</v>
      </c>
      <c r="B41" s="21" t="s">
        <v>43</v>
      </c>
      <c r="C41" s="2">
        <v>240192</v>
      </c>
      <c r="D41" s="2" t="s">
        <v>6</v>
      </c>
      <c r="E41" s="8" t="s">
        <v>43</v>
      </c>
      <c r="F41" s="3" t="s">
        <v>63</v>
      </c>
      <c r="G41" s="9">
        <v>7.9</v>
      </c>
      <c r="H41" s="7">
        <v>523169</v>
      </c>
      <c r="I41" s="7">
        <v>3927527.7177642374</v>
      </c>
      <c r="J41" s="7">
        <v>1800000</v>
      </c>
      <c r="K41" s="7">
        <v>531000</v>
      </c>
      <c r="L41" s="7" t="s">
        <v>82</v>
      </c>
      <c r="M41" s="7"/>
    </row>
    <row r="42" spans="1:13" s="1" customFormat="1" ht="30" customHeight="1" outlineLevel="1" x14ac:dyDescent="0.25">
      <c r="A42" s="8"/>
      <c r="B42" s="23" t="s">
        <v>101</v>
      </c>
      <c r="C42" s="8"/>
      <c r="D42" s="8"/>
      <c r="E42" s="8"/>
      <c r="F42" s="8"/>
      <c r="G42" s="9"/>
      <c r="H42" s="7"/>
      <c r="I42" s="7"/>
      <c r="J42" s="7"/>
      <c r="K42" s="24">
        <f>SUBTOTAL(9,K41:K41)</f>
        <v>531000</v>
      </c>
      <c r="L42" s="7"/>
      <c r="M42" s="7"/>
    </row>
    <row r="43" spans="1:13" ht="30" customHeight="1" outlineLevel="2" x14ac:dyDescent="0.25">
      <c r="A43" s="2">
        <v>2517939</v>
      </c>
      <c r="B43" s="21" t="s">
        <v>44</v>
      </c>
      <c r="C43" s="2">
        <v>240923</v>
      </c>
      <c r="D43" s="2" t="s">
        <v>6</v>
      </c>
      <c r="E43" s="8" t="s">
        <v>45</v>
      </c>
      <c r="F43" s="3" t="s">
        <v>63</v>
      </c>
      <c r="G43" s="9">
        <v>4</v>
      </c>
      <c r="H43" s="7">
        <v>523169</v>
      </c>
      <c r="I43" s="7">
        <v>1449529.3333333335</v>
      </c>
      <c r="J43" s="7">
        <v>500000</v>
      </c>
      <c r="K43" s="7">
        <v>22000</v>
      </c>
      <c r="L43" s="7" t="s">
        <v>83</v>
      </c>
      <c r="M43" s="7"/>
    </row>
    <row r="44" spans="1:13" s="1" customFormat="1" ht="30" customHeight="1" outlineLevel="1" x14ac:dyDescent="0.25">
      <c r="A44" s="8"/>
      <c r="B44" s="23" t="s">
        <v>102</v>
      </c>
      <c r="C44" s="8"/>
      <c r="D44" s="8"/>
      <c r="E44" s="8"/>
      <c r="F44" s="8"/>
      <c r="G44" s="9"/>
      <c r="H44" s="7"/>
      <c r="I44" s="7"/>
      <c r="J44" s="7"/>
      <c r="K44" s="24">
        <f>SUBTOTAL(9,K43:K43)</f>
        <v>22000</v>
      </c>
      <c r="L44" s="7"/>
      <c r="M44" s="7"/>
    </row>
    <row r="45" spans="1:13" ht="30" customHeight="1" outlineLevel="2" x14ac:dyDescent="0.25">
      <c r="A45" s="8">
        <v>6929444</v>
      </c>
      <c r="B45" s="21" t="s">
        <v>46</v>
      </c>
      <c r="C45" s="8">
        <v>240915</v>
      </c>
      <c r="D45" s="8" t="s">
        <v>6</v>
      </c>
      <c r="E45" s="8" t="s">
        <v>46</v>
      </c>
      <c r="F45" s="3" t="s">
        <v>63</v>
      </c>
      <c r="G45" s="9">
        <v>3.5</v>
      </c>
      <c r="H45" s="7">
        <v>523169</v>
      </c>
      <c r="I45" s="7">
        <v>1769491.5</v>
      </c>
      <c r="J45" s="7">
        <v>300000</v>
      </c>
      <c r="K45" s="7">
        <v>259000</v>
      </c>
      <c r="L45" s="7" t="s">
        <v>84</v>
      </c>
      <c r="M45" s="7"/>
    </row>
    <row r="46" spans="1:13" s="1" customFormat="1" ht="30" customHeight="1" outlineLevel="1" x14ac:dyDescent="0.25">
      <c r="A46" s="8"/>
      <c r="B46" s="23" t="s">
        <v>103</v>
      </c>
      <c r="C46" s="8"/>
      <c r="D46" s="8"/>
      <c r="E46" s="8"/>
      <c r="F46" s="8"/>
      <c r="G46" s="9"/>
      <c r="H46" s="7"/>
      <c r="I46" s="7"/>
      <c r="J46" s="7"/>
      <c r="K46" s="24">
        <f>SUBTOTAL(9,K45:K45)</f>
        <v>259000</v>
      </c>
      <c r="L46" s="7"/>
      <c r="M46" s="7"/>
    </row>
    <row r="47" spans="1:13" ht="30" customHeight="1" outlineLevel="2" x14ac:dyDescent="0.25">
      <c r="A47" s="2">
        <v>9353125</v>
      </c>
      <c r="B47" s="21" t="s">
        <v>47</v>
      </c>
      <c r="C47" s="2">
        <v>241598</v>
      </c>
      <c r="D47" s="2" t="s">
        <v>6</v>
      </c>
      <c r="E47" s="8" t="s">
        <v>47</v>
      </c>
      <c r="F47" s="3" t="s">
        <v>63</v>
      </c>
      <c r="G47" s="9">
        <v>10.63</v>
      </c>
      <c r="H47" s="7">
        <v>523169</v>
      </c>
      <c r="I47" s="7">
        <v>5196078.4425295694</v>
      </c>
      <c r="J47" s="7">
        <v>1204200</v>
      </c>
      <c r="K47" s="7">
        <v>680000</v>
      </c>
      <c r="L47" s="7" t="s">
        <v>85</v>
      </c>
      <c r="M47" s="7"/>
    </row>
    <row r="48" spans="1:13" s="1" customFormat="1" ht="30" customHeight="1" outlineLevel="1" x14ac:dyDescent="0.25">
      <c r="A48" s="8"/>
      <c r="B48" s="23" t="s">
        <v>104</v>
      </c>
      <c r="C48" s="8"/>
      <c r="D48" s="8"/>
      <c r="E48" s="8"/>
      <c r="F48" s="8"/>
      <c r="G48" s="9"/>
      <c r="H48" s="7"/>
      <c r="I48" s="7"/>
      <c r="J48" s="7"/>
      <c r="K48" s="24">
        <f>SUBTOTAL(9,K47:K47)</f>
        <v>680000</v>
      </c>
      <c r="L48" s="7"/>
      <c r="M48" s="7"/>
    </row>
    <row r="49" spans="1:13" ht="30" customHeight="1" outlineLevel="2" x14ac:dyDescent="0.25">
      <c r="A49" s="2">
        <v>6192569</v>
      </c>
      <c r="B49" s="21" t="s">
        <v>48</v>
      </c>
      <c r="C49" s="2">
        <v>70893969</v>
      </c>
      <c r="D49" s="2" t="s">
        <v>6</v>
      </c>
      <c r="E49" s="8" t="s">
        <v>48</v>
      </c>
      <c r="F49" s="3" t="s">
        <v>63</v>
      </c>
      <c r="G49" s="9">
        <v>53.3</v>
      </c>
      <c r="H49" s="7">
        <v>523169</v>
      </c>
      <c r="I49" s="7" t="s">
        <v>91</v>
      </c>
      <c r="J49" s="7">
        <v>1300000</v>
      </c>
      <c r="K49" s="7">
        <v>1300000</v>
      </c>
      <c r="L49" s="7" t="s">
        <v>81</v>
      </c>
      <c r="M49" s="7"/>
    </row>
    <row r="50" spans="1:13" s="1" customFormat="1" ht="30" customHeight="1" outlineLevel="1" x14ac:dyDescent="0.25">
      <c r="A50" s="8"/>
      <c r="B50" s="23" t="s">
        <v>105</v>
      </c>
      <c r="C50" s="8"/>
      <c r="D50" s="8"/>
      <c r="E50" s="8"/>
      <c r="F50" s="8"/>
      <c r="G50" s="9"/>
      <c r="H50" s="7"/>
      <c r="I50" s="7"/>
      <c r="J50" s="7"/>
      <c r="K50" s="24">
        <f>SUBTOTAL(9,K49:K49)</f>
        <v>1300000</v>
      </c>
      <c r="L50" s="7"/>
      <c r="M50" s="7"/>
    </row>
    <row r="51" spans="1:13" ht="30" customHeight="1" outlineLevel="2" x14ac:dyDescent="0.25">
      <c r="A51" s="2">
        <v>1648302</v>
      </c>
      <c r="B51" s="21" t="s">
        <v>49</v>
      </c>
      <c r="C51" s="2">
        <v>70890307</v>
      </c>
      <c r="D51" s="2" t="s">
        <v>16</v>
      </c>
      <c r="E51" s="8" t="s">
        <v>50</v>
      </c>
      <c r="F51" s="3" t="s">
        <v>61</v>
      </c>
      <c r="G51" s="9">
        <v>38</v>
      </c>
      <c r="H51" s="7">
        <v>463102</v>
      </c>
      <c r="I51" s="7" t="s">
        <v>91</v>
      </c>
      <c r="J51" s="7">
        <v>2145000</v>
      </c>
      <c r="K51" s="7">
        <v>2090000</v>
      </c>
      <c r="L51" s="7" t="s">
        <v>86</v>
      </c>
      <c r="M51" s="7"/>
    </row>
    <row r="52" spans="1:13" ht="30" customHeight="1" outlineLevel="2" x14ac:dyDescent="0.25">
      <c r="A52" s="2">
        <v>7248933</v>
      </c>
      <c r="B52" s="21" t="s">
        <v>49</v>
      </c>
      <c r="C52" s="2">
        <v>70890307</v>
      </c>
      <c r="D52" s="2" t="s">
        <v>6</v>
      </c>
      <c r="E52" s="8" t="s">
        <v>7</v>
      </c>
      <c r="F52" s="3" t="s">
        <v>63</v>
      </c>
      <c r="G52" s="9">
        <v>50.161999999999999</v>
      </c>
      <c r="H52" s="7">
        <v>523169</v>
      </c>
      <c r="I52" s="7" t="s">
        <v>91</v>
      </c>
      <c r="J52" s="7">
        <v>2960000</v>
      </c>
      <c r="K52" s="7">
        <v>2960000</v>
      </c>
      <c r="L52" s="7" t="s">
        <v>86</v>
      </c>
      <c r="M52" s="7"/>
    </row>
    <row r="53" spans="1:13" ht="30" customHeight="1" outlineLevel="2" x14ac:dyDescent="0.25">
      <c r="A53" s="2">
        <v>7457965</v>
      </c>
      <c r="B53" s="21" t="s">
        <v>49</v>
      </c>
      <c r="C53" s="2">
        <v>70890307</v>
      </c>
      <c r="D53" s="2" t="s">
        <v>5</v>
      </c>
      <c r="E53" s="8" t="s">
        <v>34</v>
      </c>
      <c r="F53" s="3" t="s">
        <v>63</v>
      </c>
      <c r="G53" s="9">
        <v>3.794</v>
      </c>
      <c r="H53" s="7">
        <v>526555</v>
      </c>
      <c r="I53" s="7" t="s">
        <v>91</v>
      </c>
      <c r="J53" s="7">
        <v>308000</v>
      </c>
      <c r="K53" s="7">
        <v>283000</v>
      </c>
      <c r="L53" s="7" t="s">
        <v>86</v>
      </c>
      <c r="M53" s="7"/>
    </row>
    <row r="54" spans="1:13" s="1" customFormat="1" ht="30" customHeight="1" outlineLevel="1" x14ac:dyDescent="0.25">
      <c r="A54" s="8"/>
      <c r="B54" s="23" t="s">
        <v>106</v>
      </c>
      <c r="C54" s="8"/>
      <c r="D54" s="8"/>
      <c r="E54" s="8"/>
      <c r="F54" s="8"/>
      <c r="G54" s="9"/>
      <c r="H54" s="7"/>
      <c r="I54" s="7"/>
      <c r="J54" s="7"/>
      <c r="K54" s="24">
        <f>SUBTOTAL(9,K51:K53)</f>
        <v>5333000</v>
      </c>
      <c r="L54" s="7"/>
      <c r="M54" s="7"/>
    </row>
    <row r="55" spans="1:13" ht="30" customHeight="1" outlineLevel="2" x14ac:dyDescent="0.25">
      <c r="A55" s="8">
        <v>1972443</v>
      </c>
      <c r="B55" s="21" t="s">
        <v>51</v>
      </c>
      <c r="C55" s="8">
        <v>70882169</v>
      </c>
      <c r="D55" s="8" t="s">
        <v>4</v>
      </c>
      <c r="E55" s="8" t="s">
        <v>52</v>
      </c>
      <c r="F55" s="8" t="s">
        <v>61</v>
      </c>
      <c r="G55" s="9">
        <v>12</v>
      </c>
      <c r="H55" s="7">
        <v>164399</v>
      </c>
      <c r="I55" s="7" t="s">
        <v>91</v>
      </c>
      <c r="J55" s="7">
        <v>181000</v>
      </c>
      <c r="K55" s="7">
        <v>0</v>
      </c>
      <c r="L55" s="7" t="s">
        <v>87</v>
      </c>
      <c r="M55" s="7" t="s">
        <v>90</v>
      </c>
    </row>
    <row r="56" spans="1:13" ht="30" customHeight="1" outlineLevel="2" x14ac:dyDescent="0.25">
      <c r="A56" s="8">
        <v>5571783</v>
      </c>
      <c r="B56" s="21" t="s">
        <v>51</v>
      </c>
      <c r="C56" s="8">
        <v>70882169</v>
      </c>
      <c r="D56" s="8" t="s">
        <v>6</v>
      </c>
      <c r="E56" s="8" t="s">
        <v>7</v>
      </c>
      <c r="F56" s="8" t="s">
        <v>63</v>
      </c>
      <c r="G56" s="9">
        <v>13.4</v>
      </c>
      <c r="H56" s="7">
        <v>523169</v>
      </c>
      <c r="I56" s="7" t="s">
        <v>91</v>
      </c>
      <c r="J56" s="7">
        <v>1500000</v>
      </c>
      <c r="K56" s="7">
        <v>825000</v>
      </c>
      <c r="L56" s="7" t="s">
        <v>87</v>
      </c>
      <c r="M56" s="7"/>
    </row>
    <row r="57" spans="1:13" ht="30" customHeight="1" outlineLevel="2" x14ac:dyDescent="0.25">
      <c r="A57" s="8">
        <v>9772333</v>
      </c>
      <c r="B57" s="21" t="s">
        <v>51</v>
      </c>
      <c r="C57" s="8">
        <v>70882169</v>
      </c>
      <c r="D57" s="8" t="s">
        <v>16</v>
      </c>
      <c r="E57" s="8" t="s">
        <v>53</v>
      </c>
      <c r="F57" s="8" t="s">
        <v>61</v>
      </c>
      <c r="G57" s="9">
        <v>40</v>
      </c>
      <c r="H57" s="7">
        <v>555722.4</v>
      </c>
      <c r="I57" s="7" t="s">
        <v>91</v>
      </c>
      <c r="J57" s="7">
        <v>4000000</v>
      </c>
      <c r="K57" s="7">
        <v>2786000</v>
      </c>
      <c r="L57" s="7" t="s">
        <v>87</v>
      </c>
      <c r="M57" s="7"/>
    </row>
    <row r="58" spans="1:13" s="1" customFormat="1" ht="30" customHeight="1" outlineLevel="1" x14ac:dyDescent="0.25">
      <c r="A58" s="8"/>
      <c r="B58" s="23" t="s">
        <v>107</v>
      </c>
      <c r="C58" s="8"/>
      <c r="D58" s="8"/>
      <c r="E58" s="8"/>
      <c r="F58" s="8"/>
      <c r="G58" s="9"/>
      <c r="H58" s="7"/>
      <c r="I58" s="7"/>
      <c r="J58" s="7"/>
      <c r="K58" s="24">
        <f>SUBTOTAL(9,K55:K57)</f>
        <v>3611000</v>
      </c>
      <c r="L58" s="7"/>
      <c r="M58" s="7"/>
    </row>
    <row r="59" spans="1:13" ht="47.25" customHeight="1" outlineLevel="2" x14ac:dyDescent="0.25">
      <c r="A59" s="8">
        <v>2538264</v>
      </c>
      <c r="B59" s="21" t="s">
        <v>54</v>
      </c>
      <c r="C59" s="8">
        <v>639541</v>
      </c>
      <c r="D59" s="8" t="s">
        <v>6</v>
      </c>
      <c r="E59" s="8" t="s">
        <v>55</v>
      </c>
      <c r="F59" s="8" t="s">
        <v>63</v>
      </c>
      <c r="G59" s="9">
        <v>11.2</v>
      </c>
      <c r="H59" s="7">
        <v>523169</v>
      </c>
      <c r="I59" s="7" t="s">
        <v>91</v>
      </c>
      <c r="J59" s="7">
        <v>1332530</v>
      </c>
      <c r="K59" s="7">
        <v>644000</v>
      </c>
      <c r="L59" s="7" t="s">
        <v>88</v>
      </c>
      <c r="M59" s="7"/>
    </row>
    <row r="60" spans="1:13" ht="30" customHeight="1" outlineLevel="2" x14ac:dyDescent="0.25">
      <c r="A60" s="8">
        <v>7260476</v>
      </c>
      <c r="B60" s="21" t="s">
        <v>54</v>
      </c>
      <c r="C60" s="8">
        <v>639541</v>
      </c>
      <c r="D60" s="8" t="s">
        <v>5</v>
      </c>
      <c r="E60" s="8" t="s">
        <v>56</v>
      </c>
      <c r="F60" s="8" t="s">
        <v>63</v>
      </c>
      <c r="G60" s="9">
        <v>3.1</v>
      </c>
      <c r="H60" s="7">
        <v>526555</v>
      </c>
      <c r="I60" s="7" t="s">
        <v>91</v>
      </c>
      <c r="J60" s="7">
        <v>200000</v>
      </c>
      <c r="K60" s="7">
        <v>138000</v>
      </c>
      <c r="L60" s="7" t="s">
        <v>88</v>
      </c>
      <c r="M60" s="7"/>
    </row>
    <row r="61" spans="1:13" s="1" customFormat="1" ht="30" customHeight="1" outlineLevel="1" x14ac:dyDescent="0.25">
      <c r="A61" s="8"/>
      <c r="B61" s="23" t="s">
        <v>108</v>
      </c>
      <c r="C61" s="8"/>
      <c r="D61" s="8"/>
      <c r="E61" s="8"/>
      <c r="F61" s="8"/>
      <c r="G61" s="9"/>
      <c r="H61" s="7"/>
      <c r="I61" s="7"/>
      <c r="J61" s="7"/>
      <c r="K61" s="24">
        <f>SUBTOTAL(9,K59:K60)</f>
        <v>782000</v>
      </c>
      <c r="L61" s="7"/>
      <c r="M61" s="7"/>
    </row>
    <row r="62" spans="1:13" ht="30" customHeight="1" outlineLevel="2" x14ac:dyDescent="0.25">
      <c r="A62" s="8">
        <v>4112332</v>
      </c>
      <c r="B62" s="21" t="s">
        <v>57</v>
      </c>
      <c r="C62" s="8">
        <v>70886199</v>
      </c>
      <c r="D62" s="8" t="s">
        <v>6</v>
      </c>
      <c r="E62" s="8" t="s">
        <v>58</v>
      </c>
      <c r="F62" s="8" t="s">
        <v>63</v>
      </c>
      <c r="G62" s="9">
        <v>78.319999999999993</v>
      </c>
      <c r="H62" s="7">
        <v>523169</v>
      </c>
      <c r="I62" s="7" t="s">
        <v>91</v>
      </c>
      <c r="J62" s="7">
        <v>2200000</v>
      </c>
      <c r="K62" s="7">
        <v>2200000</v>
      </c>
      <c r="L62" s="7" t="s">
        <v>89</v>
      </c>
      <c r="M62" s="7"/>
    </row>
    <row r="63" spans="1:13" ht="30" customHeight="1" outlineLevel="2" x14ac:dyDescent="0.25">
      <c r="A63" s="8">
        <v>9499364</v>
      </c>
      <c r="B63" s="21" t="s">
        <v>57</v>
      </c>
      <c r="C63" s="8">
        <v>70886199</v>
      </c>
      <c r="D63" s="8" t="s">
        <v>16</v>
      </c>
      <c r="E63" s="8" t="s">
        <v>59</v>
      </c>
      <c r="F63" s="8" t="s">
        <v>61</v>
      </c>
      <c r="G63" s="9">
        <v>30</v>
      </c>
      <c r="H63" s="7">
        <v>463102</v>
      </c>
      <c r="I63" s="7" t="s">
        <v>91</v>
      </c>
      <c r="J63" s="7">
        <v>1000000</v>
      </c>
      <c r="K63" s="7">
        <v>1000000</v>
      </c>
      <c r="L63" s="7" t="s">
        <v>89</v>
      </c>
      <c r="M63" s="7"/>
    </row>
    <row r="64" spans="1:13" s="1" customFormat="1" ht="30" customHeight="1" outlineLevel="1" x14ac:dyDescent="0.25">
      <c r="A64" s="8"/>
      <c r="B64" s="23" t="s">
        <v>109</v>
      </c>
      <c r="C64" s="8"/>
      <c r="D64" s="8"/>
      <c r="E64" s="8"/>
      <c r="F64" s="8"/>
      <c r="G64" s="9"/>
      <c r="H64" s="7"/>
      <c r="I64" s="7"/>
      <c r="J64" s="7"/>
      <c r="K64" s="24">
        <f>SUBTOTAL(9,K62:K63)</f>
        <v>3200000</v>
      </c>
      <c r="L64" s="7"/>
      <c r="M64" s="7"/>
    </row>
    <row r="65" spans="1:13" s="1" customFormat="1" ht="30" customHeight="1" x14ac:dyDescent="0.25">
      <c r="A65" s="19"/>
      <c r="B65" s="22" t="s">
        <v>110</v>
      </c>
      <c r="C65" s="8"/>
      <c r="D65" s="8"/>
      <c r="E65" s="8"/>
      <c r="F65" s="8"/>
      <c r="G65" s="9"/>
      <c r="H65" s="7"/>
      <c r="I65" s="7"/>
      <c r="J65" s="7"/>
      <c r="K65" s="10">
        <f>SUBTOTAL(9,K3:K63)</f>
        <v>42350000</v>
      </c>
      <c r="L65" s="20"/>
      <c r="M65" s="20"/>
    </row>
  </sheetData>
  <autoFilter ref="A2:M66">
    <sortState ref="A3:M342">
      <sortCondition ref="B2:B341"/>
    </sortState>
  </autoFilter>
  <mergeCells count="1">
    <mergeCell ref="A1:E1"/>
  </mergeCells>
  <pageMargins left="0.70866141732283472" right="0.70866141732283472" top="0.78740157480314965" bottom="0.78740157480314965" header="0.31496062992125984" footer="0.31496062992125984"/>
  <pageSetup paperSize="9" scale="43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2019</vt:lpstr>
      <vt:lpstr>'2019'!Názvy_tisku</vt:lpstr>
    </vt:vector>
  </TitlesOfParts>
  <Company>OKsystem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Martinka</dc:creator>
  <cp:lastModifiedBy>Exner Jindřich (MHMP, ZSP)</cp:lastModifiedBy>
  <cp:lastPrinted>2019-01-10T11:27:51Z</cp:lastPrinted>
  <dcterms:created xsi:type="dcterms:W3CDTF">2009-09-25T07:39:15Z</dcterms:created>
  <dcterms:modified xsi:type="dcterms:W3CDTF">2019-03-13T12:09:31Z</dcterms:modified>
</cp:coreProperties>
</file>