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" yWindow="45" windowWidth="15120" windowHeight="8775" activeTab="0"/>
  </bookViews>
  <sheets>
    <sheet name="kap.01" sheetId="1" r:id="rId1"/>
    <sheet name="kap.02" sheetId="2" r:id="rId2"/>
    <sheet name="kap.03" sheetId="3" r:id="rId3"/>
    <sheet name="kap.04" sheetId="4" r:id="rId4"/>
    <sheet name="kap.05" sheetId="5" r:id="rId5"/>
    <sheet name="kap.06" sheetId="6" r:id="rId6"/>
    <sheet name="kap.07" sheetId="7" r:id="rId7"/>
    <sheet name="kap.08" sheetId="8" r:id="rId8"/>
    <sheet name="kap.09" sheetId="9" r:id="rId9"/>
    <sheet name="kap.10" sheetId="10" r:id="rId10"/>
  </sheets>
  <definedNames>
    <definedName name="_xlnm.Print_Titles" localSheetId="1">'kap.02'!$9:$11</definedName>
    <definedName name="_xlnm.Print_Titles" localSheetId="2">'kap.03'!$9:$11</definedName>
    <definedName name="_xlnm.Print_Titles" localSheetId="3">'kap.04'!$9:$11</definedName>
    <definedName name="_xlnm.Print_Titles" localSheetId="4">'kap.05'!$9:$11</definedName>
    <definedName name="_xlnm.Print_Titles" localSheetId="5">'kap.06'!$9:$11</definedName>
    <definedName name="_xlnm.Print_Titles" localSheetId="8">'kap.09'!$9:$11</definedName>
  </definedNames>
  <calcPr fullCalcOnLoad="1"/>
</workbook>
</file>

<file path=xl/sharedStrings.xml><?xml version="1.0" encoding="utf-8"?>
<sst xmlns="http://schemas.openxmlformats.org/spreadsheetml/2006/main" count="1820" uniqueCount="742">
  <si>
    <t>01 - Rozvoj obce</t>
  </si>
  <si>
    <t>KAPITÁLOVÉ VÝDAJE</t>
  </si>
  <si>
    <t>Celkové zdroje</t>
  </si>
  <si>
    <t>Zdroje HMP (včetně stát. dotací prostřednictvím HMP)</t>
  </si>
  <si>
    <t>Odbor/organizace</t>
  </si>
  <si>
    <t>Číslo akce</t>
  </si>
  <si>
    <t>Název akce</t>
  </si>
  <si>
    <t>Náklady akce celkem</t>
  </si>
  <si>
    <t>Profinancováno    k 31.12.2013           (vč. účet. oprav)</t>
  </si>
  <si>
    <t>Rozpočet schválený na r.2014</t>
  </si>
  <si>
    <t>Rozpočet upravený na r.2014</t>
  </si>
  <si>
    <t>Návrh rozpočtu na rok 2015</t>
  </si>
  <si>
    <t>Zbývá dofinancovat celkem</t>
  </si>
  <si>
    <t>Správce: 0004 - PhDr. Matěj Stropnický</t>
  </si>
  <si>
    <t>IPR PRAHA</t>
  </si>
  <si>
    <t>0000000</t>
  </si>
  <si>
    <t>Tech. a software zázemí pro Metropol. plán</t>
  </si>
  <si>
    <t>0042423</t>
  </si>
  <si>
    <t>Expozice Informačního centra</t>
  </si>
  <si>
    <t>Celkem správce: 0004 - PhDr. Matěj Stropnický</t>
  </si>
  <si>
    <t>Správce: 0006 - RNDr. Jana Plamínková</t>
  </si>
  <si>
    <t>MHMP - OSI</t>
  </si>
  <si>
    <t>0000090</t>
  </si>
  <si>
    <t>IP pro stavby v kap.01</t>
  </si>
  <si>
    <t>0000187</t>
  </si>
  <si>
    <t>Kolektor Václavské náměstí</t>
  </si>
  <si>
    <t>0008264</t>
  </si>
  <si>
    <t>Pobřežní III, et. 003 - proplachovací kanál Karlín</t>
  </si>
  <si>
    <t>0008615</t>
  </si>
  <si>
    <t>Kolektor Hlávkův most</t>
  </si>
  <si>
    <t>0040555</t>
  </si>
  <si>
    <t>Zokruhování výtlačného řadu Praha východ</t>
  </si>
  <si>
    <t>MHMP - OTV</t>
  </si>
  <si>
    <t>Dofakturace pro kap.01</t>
  </si>
  <si>
    <t>IP pro kap.01</t>
  </si>
  <si>
    <t>0000016</t>
  </si>
  <si>
    <t>Centrální park JZM I</t>
  </si>
  <si>
    <t>0004502</t>
  </si>
  <si>
    <t>Park U Čeňků</t>
  </si>
  <si>
    <t>0004679</t>
  </si>
  <si>
    <t>Maniny - PPO, snížení nivelety Karlín</t>
  </si>
  <si>
    <t>0008262</t>
  </si>
  <si>
    <t>JM I - ukončení Centrálního parku</t>
  </si>
  <si>
    <t>0008268</t>
  </si>
  <si>
    <t>Rokytka - rozvoj území</t>
  </si>
  <si>
    <t>0040951</t>
  </si>
  <si>
    <t>Revitalizace náplavek</t>
  </si>
  <si>
    <t>Celkem správce: 0006 - RNDr. Jana Plamínková</t>
  </si>
  <si>
    <t>Správce: 0007 - Jan Wolf</t>
  </si>
  <si>
    <t>0041176</t>
  </si>
  <si>
    <t>Rekon. Šlechtovy restaurace</t>
  </si>
  <si>
    <t>Celkem správce: 0007 - Jan Wolf</t>
  </si>
  <si>
    <t>Správce: 0014 - Petr Dolínek</t>
  </si>
  <si>
    <t>MHMP - SVM</t>
  </si>
  <si>
    <t>Komunikace U Sloupu</t>
  </si>
  <si>
    <t>0040073</t>
  </si>
  <si>
    <t>Výst.  komunikace v ul. Na Brabenci</t>
  </si>
  <si>
    <t>Celkem správce: 0014 - Petr Dolínek</t>
  </si>
  <si>
    <t xml:space="preserve">KAPITÁLOVÉ VÝDAJE CELKEM </t>
  </si>
  <si>
    <t/>
  </si>
  <si>
    <t>NÁVRH ROZPOČTU KAPITÁLOVÝCH VÝDAJŮ - CELKOVÝ PŘEHLED O AKCÍCH</t>
  </si>
  <si>
    <t>PODLE ROZPOČTOVÝCH KAPITOL A SPRÁVCŮ (v tis. Kč)</t>
  </si>
  <si>
    <t>za VLASTNÍ HLAVNÍ MĚSTO PRAHU</t>
  </si>
  <si>
    <t>02 - Městská infrastuktura</t>
  </si>
  <si>
    <t>LESY HMP</t>
  </si>
  <si>
    <t>0006573</t>
  </si>
  <si>
    <t>SZNR</t>
  </si>
  <si>
    <t>MHMP - MZO</t>
  </si>
  <si>
    <t>0002003</t>
  </si>
  <si>
    <t>Výkupy lesních pozemků</t>
  </si>
  <si>
    <t>0004452</t>
  </si>
  <si>
    <t>Letenské sady - obnova ploch zeleně I.kat.</t>
  </si>
  <si>
    <t>0004527</t>
  </si>
  <si>
    <t>Komplex zahrad na Petříně</t>
  </si>
  <si>
    <t>0004859</t>
  </si>
  <si>
    <t>Stromovka - obnova, I. etapa</t>
  </si>
  <si>
    <t>0005284</t>
  </si>
  <si>
    <t>Investice související s areály zeleně</t>
  </si>
  <si>
    <t>0006954</t>
  </si>
  <si>
    <t>Obora Hvězda-obnova</t>
  </si>
  <si>
    <t>0007528</t>
  </si>
  <si>
    <t>Plán odpadového hospodářství - kompostárny,SD</t>
  </si>
  <si>
    <t>0008305</t>
  </si>
  <si>
    <t>Realizace nových ploch lesů</t>
  </si>
  <si>
    <t>0008653</t>
  </si>
  <si>
    <t>Realizace opatření vyplýv. z energet. auditů</t>
  </si>
  <si>
    <t>0040413</t>
  </si>
  <si>
    <t>Výkup vodních ploch</t>
  </si>
  <si>
    <t>0041459</t>
  </si>
  <si>
    <t>Pilotní projekty v životním prostředí</t>
  </si>
  <si>
    <t>0041881</t>
  </si>
  <si>
    <t>Revitalizace vodních nádrží</t>
  </si>
  <si>
    <t>0042172</t>
  </si>
  <si>
    <t>Revitalizace a protipovodńové úpravy vodních toků</t>
  </si>
  <si>
    <t>Dofakturace pro kap. 02</t>
  </si>
  <si>
    <t>IP pro kap.02</t>
  </si>
  <si>
    <t>0000057</t>
  </si>
  <si>
    <t>Prodloužení stoky A2</t>
  </si>
  <si>
    <t>0006963</t>
  </si>
  <si>
    <t>Celk. přest. a rozšíření ÚČOV na Císař. ostrově</t>
  </si>
  <si>
    <t>0008548</t>
  </si>
  <si>
    <t>Kanal. sběrač H - prodl. do Běchovic</t>
  </si>
  <si>
    <t>0008781</t>
  </si>
  <si>
    <t>Prodloužení sběrače "T" do  Třebonic</t>
  </si>
  <si>
    <t>0040019</t>
  </si>
  <si>
    <t>Prodlouženi sběrače G do Uhříněvsi</t>
  </si>
  <si>
    <t>0042358</t>
  </si>
  <si>
    <t>Nebušický sběrač</t>
  </si>
  <si>
    <t>0042359</t>
  </si>
  <si>
    <t>Papírenská - kanalizační sběrač</t>
  </si>
  <si>
    <t>Sanace a revitalizace skládky Velká Chuchle</t>
  </si>
  <si>
    <t>TV Březiněves</t>
  </si>
  <si>
    <t>0000012</t>
  </si>
  <si>
    <t>Protipovod.opatř.na ochr.HMP</t>
  </si>
  <si>
    <t>0000013</t>
  </si>
  <si>
    <t>BABA II - rekon.IS</t>
  </si>
  <si>
    <t>0000050</t>
  </si>
  <si>
    <t>TV Slivenec</t>
  </si>
  <si>
    <t>0000083</t>
  </si>
  <si>
    <t>H.Počernice - ČOV Svépravice</t>
  </si>
  <si>
    <t>0000085</t>
  </si>
  <si>
    <t>TV Řepy</t>
  </si>
  <si>
    <t>0000088</t>
  </si>
  <si>
    <t>TV Libuš</t>
  </si>
  <si>
    <t>0000092</t>
  </si>
  <si>
    <t>TV Zličín</t>
  </si>
  <si>
    <t>0000093</t>
  </si>
  <si>
    <t>TV Kbely</t>
  </si>
  <si>
    <t>0000100</t>
  </si>
  <si>
    <t>TV Zbraslav</t>
  </si>
  <si>
    <t>0000101</t>
  </si>
  <si>
    <t>TV Újezd</t>
  </si>
  <si>
    <t>0000106</t>
  </si>
  <si>
    <t>TV Šeberov</t>
  </si>
  <si>
    <t>0000113</t>
  </si>
  <si>
    <t>TV Lipence</t>
  </si>
  <si>
    <t>0000114</t>
  </si>
  <si>
    <t>TV Stodůlky</t>
  </si>
  <si>
    <t>0000132</t>
  </si>
  <si>
    <t>TV Točná</t>
  </si>
  <si>
    <t>0000133</t>
  </si>
  <si>
    <t>TV Ďáblice</t>
  </si>
  <si>
    <t>0000134</t>
  </si>
  <si>
    <t>TV Dolní Počernice</t>
  </si>
  <si>
    <t>0000137</t>
  </si>
  <si>
    <t>TV Kyje - Hutě</t>
  </si>
  <si>
    <t>0000138</t>
  </si>
  <si>
    <t>TV Kunratice</t>
  </si>
  <si>
    <t>0000152</t>
  </si>
  <si>
    <t>TV  Dolní Chabry</t>
  </si>
  <si>
    <t>0000161</t>
  </si>
  <si>
    <t>TV Kolovraty</t>
  </si>
  <si>
    <t>0000196</t>
  </si>
  <si>
    <t>TV Klánovice</t>
  </si>
  <si>
    <t>0000204</t>
  </si>
  <si>
    <t>TV Nebušice</t>
  </si>
  <si>
    <t>0003082</t>
  </si>
  <si>
    <t>TV Radotín</t>
  </si>
  <si>
    <t>0003090</t>
  </si>
  <si>
    <t>TV Řeporyje</t>
  </si>
  <si>
    <t>0003103</t>
  </si>
  <si>
    <t>TV Lochkov</t>
  </si>
  <si>
    <t>0003106</t>
  </si>
  <si>
    <t>TV Suchdol</t>
  </si>
  <si>
    <t>0003111</t>
  </si>
  <si>
    <t>TV Lysolaje</t>
  </si>
  <si>
    <t>0003113</t>
  </si>
  <si>
    <t>TV Přední Kopanina</t>
  </si>
  <si>
    <t>0003119</t>
  </si>
  <si>
    <t>TV Čakovice</t>
  </si>
  <si>
    <t>0003127</t>
  </si>
  <si>
    <t>TV Běchovice</t>
  </si>
  <si>
    <t>0003136</t>
  </si>
  <si>
    <t>TV Satalice</t>
  </si>
  <si>
    <t>0003140</t>
  </si>
  <si>
    <t>TV Újezd nad Lesy</t>
  </si>
  <si>
    <t>0003145</t>
  </si>
  <si>
    <t>TV Vinoř</t>
  </si>
  <si>
    <t>0003150</t>
  </si>
  <si>
    <t>TV Benice</t>
  </si>
  <si>
    <t>0003151</t>
  </si>
  <si>
    <t>TV Dubeč</t>
  </si>
  <si>
    <t>0003168</t>
  </si>
  <si>
    <t>TV Křeslice</t>
  </si>
  <si>
    <t>0003171</t>
  </si>
  <si>
    <t>TV Štěrboholy</t>
  </si>
  <si>
    <t>0003295</t>
  </si>
  <si>
    <t>TV Horní Počernice</t>
  </si>
  <si>
    <t>0004506</t>
  </si>
  <si>
    <t>TV Velká Chuchle</t>
  </si>
  <si>
    <t>0007133</t>
  </si>
  <si>
    <t>IP pro kapitolu 02</t>
  </si>
  <si>
    <t>0007499</t>
  </si>
  <si>
    <t>TV Dolní Měcholupy</t>
  </si>
  <si>
    <t>0007500</t>
  </si>
  <si>
    <t>TV Praha 6</t>
  </si>
  <si>
    <t>0008263</t>
  </si>
  <si>
    <t>P - 14, Aloisov</t>
  </si>
  <si>
    <t>0008588</t>
  </si>
  <si>
    <t>TV Malá Ohrada</t>
  </si>
  <si>
    <t>0008618</t>
  </si>
  <si>
    <t>TV Praha 4</t>
  </si>
  <si>
    <t>0009812</t>
  </si>
  <si>
    <t>Na Pomezí - TI</t>
  </si>
  <si>
    <t>0040018</t>
  </si>
  <si>
    <t>0040020</t>
  </si>
  <si>
    <t>TV Letňany</t>
  </si>
  <si>
    <t>0040021</t>
  </si>
  <si>
    <t>TV Petrovice</t>
  </si>
  <si>
    <t>0040022</t>
  </si>
  <si>
    <t>TV Troja</t>
  </si>
  <si>
    <t>0040297</t>
  </si>
  <si>
    <t>TV Hloubětín</t>
  </si>
  <si>
    <t>0040741</t>
  </si>
  <si>
    <t>TV Zahradní město</t>
  </si>
  <si>
    <t>0042124</t>
  </si>
  <si>
    <t>PPO 2013 -modernizace a rozšíření části PPO</t>
  </si>
  <si>
    <t>Vybavení MaR kolektoru Uhříněves</t>
  </si>
  <si>
    <t>Správce: 0011 - Hana Nováková</t>
  </si>
  <si>
    <t>BOTANICKÁ ZAHRADA HL.M.PRAHY</t>
  </si>
  <si>
    <t>0006936</t>
  </si>
  <si>
    <t>Expozice</t>
  </si>
  <si>
    <t>0006937</t>
  </si>
  <si>
    <t>Infrastruktura</t>
  </si>
  <si>
    <t>0006938</t>
  </si>
  <si>
    <t>Návštěvnická vybavenost</t>
  </si>
  <si>
    <t>Botanická zahrada - areál západ, dostavba</t>
  </si>
  <si>
    <t>0004508</t>
  </si>
  <si>
    <t>ZOO - Hrošinec a sloninec</t>
  </si>
  <si>
    <t>0042122</t>
  </si>
  <si>
    <t>ZOO - propojovací vodovod</t>
  </si>
  <si>
    <t>ZOOLOGICKÁ ZAHRADA HL. M. PRAHY</t>
  </si>
  <si>
    <t>Výrobna papíru ze sloního trusu</t>
  </si>
  <si>
    <t>0006826</t>
  </si>
  <si>
    <t>Technické zázemí</t>
  </si>
  <si>
    <t>0042123</t>
  </si>
  <si>
    <t>Pavilon goril - nový</t>
  </si>
  <si>
    <t>Celkem správce: 0011 - Hana Nováková</t>
  </si>
  <si>
    <t>03 - Doprava</t>
  </si>
  <si>
    <t>Dopravní podnik hl.m.Prahy</t>
  </si>
  <si>
    <t>Bezbarier. zpřístup. st. metra Karlovo nám.</t>
  </si>
  <si>
    <t>Bezbarier. zpřístup. st. metra Palmovka</t>
  </si>
  <si>
    <t>Bezbarier. zpřístup. st. metra Roztyly</t>
  </si>
  <si>
    <t>Komplexní bezpečnostní systém metra</t>
  </si>
  <si>
    <t>RTT Bělehradská (Tylovo nám- Otakarova)</t>
  </si>
  <si>
    <t>RTT Evropská II. etapa</t>
  </si>
  <si>
    <t>RTT Nádražní - Na Zlíchově</t>
  </si>
  <si>
    <t>RTT Palmovka blok</t>
  </si>
  <si>
    <t>RTT Plzeňská (Tomáškova- Jinonická)</t>
  </si>
  <si>
    <t>RTT Smyčka Těšnov</t>
  </si>
  <si>
    <t>RTT Sokolovská (Březninova-Zenklova)</t>
  </si>
  <si>
    <t>RTT Střešovická - Na Petřinách</t>
  </si>
  <si>
    <t>RTT Vršovická (Otakarova - Kubánské náměstí)</t>
  </si>
  <si>
    <t>TT Divoká Šárka- Dědinská</t>
  </si>
  <si>
    <t>TT Sídliště Barrandov - Holyně- Slivenec</t>
  </si>
  <si>
    <t>0006786</t>
  </si>
  <si>
    <t>I. provozní úsek trasy D metra (Pankrác-Písnice)</t>
  </si>
  <si>
    <t>0021507</t>
  </si>
  <si>
    <t>OPPK - Výtah Anděl</t>
  </si>
  <si>
    <t>0021508</t>
  </si>
  <si>
    <t>OPPK - Výtah I. P. Pavlova</t>
  </si>
  <si>
    <t>0042176</t>
  </si>
  <si>
    <t>Bezbariérová opatření</t>
  </si>
  <si>
    <t>Obchvatová komunikace Písnice</t>
  </si>
  <si>
    <t>Obchvatová komunikace Zličín</t>
  </si>
  <si>
    <t>Podchody v ul. Partyzánská</t>
  </si>
  <si>
    <t>Propojovací komunikace Lochkov - Slivenec</t>
  </si>
  <si>
    <t>0000051</t>
  </si>
  <si>
    <t>Protihluková opatření na dokonč.stavbách</t>
  </si>
  <si>
    <t>0000053</t>
  </si>
  <si>
    <t>Vysočanská radiála</t>
  </si>
  <si>
    <t>0000065</t>
  </si>
  <si>
    <t>Strahovský tunel 2.st.</t>
  </si>
  <si>
    <t>0000079</t>
  </si>
  <si>
    <t>MO Špejchar - Pelc/Tyrolka</t>
  </si>
  <si>
    <t>0000080</t>
  </si>
  <si>
    <t>MO Prašný Most - Špejchar</t>
  </si>
  <si>
    <t>0000081</t>
  </si>
  <si>
    <t>MO Pelc/Tyrolka - Balabenka</t>
  </si>
  <si>
    <t>0000094</t>
  </si>
  <si>
    <t>Balabenka-Štěrboholská radiála</t>
  </si>
  <si>
    <t>0004328</t>
  </si>
  <si>
    <t>Rajská zahrada - přemostění</t>
  </si>
  <si>
    <t>0004663</t>
  </si>
  <si>
    <t>MÚK PPO - Liberecká</t>
  </si>
  <si>
    <t>0007553</t>
  </si>
  <si>
    <t>Břevnovská radiála</t>
  </si>
  <si>
    <t>0007555</t>
  </si>
  <si>
    <t>Dofakturace pro kap. 0322</t>
  </si>
  <si>
    <t>0007556</t>
  </si>
  <si>
    <t>IP pro dopravní stavby</t>
  </si>
  <si>
    <t>0008313</t>
  </si>
  <si>
    <t>Libeňská spojka</t>
  </si>
  <si>
    <t>0008560</t>
  </si>
  <si>
    <t>Komunik. propojení Prahy 12 s Pražským okruhem</t>
  </si>
  <si>
    <t>0009276</t>
  </si>
  <si>
    <t>Chaby, stavba 50 - komunikace</t>
  </si>
  <si>
    <t>0009515</t>
  </si>
  <si>
    <t>MO Myslbekova-Prašný Most</t>
  </si>
  <si>
    <t>0009524</t>
  </si>
  <si>
    <t>Strahovský tunel 3.st.</t>
  </si>
  <si>
    <t>0009567</t>
  </si>
  <si>
    <t>Radlická radiála JZM Smíchov</t>
  </si>
  <si>
    <t>0040032</t>
  </si>
  <si>
    <t>Komunikace Toužimská</t>
  </si>
  <si>
    <t>0040759</t>
  </si>
  <si>
    <t>Multifunkční oper. stř. Malovanka</t>
  </si>
  <si>
    <t>0041341</t>
  </si>
  <si>
    <t>Rekonstrukce komunikace Pod Hrachovkou</t>
  </si>
  <si>
    <t>0041675</t>
  </si>
  <si>
    <t>Odstraňování hlukové zátěže</t>
  </si>
  <si>
    <t>0042125</t>
  </si>
  <si>
    <t>Hornopočernická spojka</t>
  </si>
  <si>
    <t>0042126</t>
  </si>
  <si>
    <t>Kbelská</t>
  </si>
  <si>
    <t>0042127</t>
  </si>
  <si>
    <t>Zahloubení v Holešovičkách</t>
  </si>
  <si>
    <t>0042128</t>
  </si>
  <si>
    <t>Zakrytí Spořilovské spojky</t>
  </si>
  <si>
    <t>0042177</t>
  </si>
  <si>
    <t>Zelená Malovanka</t>
  </si>
  <si>
    <t>0042360</t>
  </si>
  <si>
    <t>Protipovod. opatření MO Blanka - Troja</t>
  </si>
  <si>
    <t>RFD-TECH.SPRÁVA KOMUNIKACÍ</t>
  </si>
  <si>
    <t>Bělehradská  -  most B 013</t>
  </si>
  <si>
    <t>Centrální informační systém ZPS (CIS)</t>
  </si>
  <si>
    <t>Dodavatel služby ZPS (DS ZPS)</t>
  </si>
  <si>
    <t>Na Hutmance - Jinonická sever</t>
  </si>
  <si>
    <t>Prokopova x Rokycanova (křižovatka)</t>
  </si>
  <si>
    <t>Vršovická</t>
  </si>
  <si>
    <t>0003217</t>
  </si>
  <si>
    <t>Systém řízení  MSP</t>
  </si>
  <si>
    <t>0004346</t>
  </si>
  <si>
    <t>Cyklistické stezky</t>
  </si>
  <si>
    <t>0004347</t>
  </si>
  <si>
    <t>Akce pro BESIP</t>
  </si>
  <si>
    <t>0004348</t>
  </si>
  <si>
    <t>Zachytná parkoviště P + R</t>
  </si>
  <si>
    <t>0004535</t>
  </si>
  <si>
    <t>Protihluková opatření - realizace</t>
  </si>
  <si>
    <t>0004540</t>
  </si>
  <si>
    <t>Protihluková opatření - příprava</t>
  </si>
  <si>
    <t>0004541</t>
  </si>
  <si>
    <t>Štěrboholská radiála - zkapacitnění</t>
  </si>
  <si>
    <t>0004840</t>
  </si>
  <si>
    <t>OPD - Systém řízení a regulace MSP</t>
  </si>
  <si>
    <t>0005910</t>
  </si>
  <si>
    <t>Zlepšení infrastruktury MHD</t>
  </si>
  <si>
    <t>0006046</t>
  </si>
  <si>
    <t>Příprava staveb</t>
  </si>
  <si>
    <t>0006493</t>
  </si>
  <si>
    <t>Telematické systémy</t>
  </si>
  <si>
    <t>0006925</t>
  </si>
  <si>
    <t>Libeňský most</t>
  </si>
  <si>
    <t>0007125</t>
  </si>
  <si>
    <t>Hlávkův most</t>
  </si>
  <si>
    <t>0007560</t>
  </si>
  <si>
    <t>Chodníkový program</t>
  </si>
  <si>
    <t>0008108</t>
  </si>
  <si>
    <t>U Sluncové</t>
  </si>
  <si>
    <t>0041677</t>
  </si>
  <si>
    <t>Rek. Nuselského mostu - sanace</t>
  </si>
  <si>
    <t>0041883</t>
  </si>
  <si>
    <t>Rek. ul. Komunardů (HLUK)</t>
  </si>
  <si>
    <t>0041888</t>
  </si>
  <si>
    <t>Holešovičky (zakopání)</t>
  </si>
  <si>
    <t>0041891</t>
  </si>
  <si>
    <t>Průmyslová (zkapacitnění)</t>
  </si>
  <si>
    <t>0041892</t>
  </si>
  <si>
    <t>Veřejný prostor</t>
  </si>
  <si>
    <t>0042005</t>
  </si>
  <si>
    <t>Šárecká - zklidnění ulice</t>
  </si>
  <si>
    <t>0042026</t>
  </si>
  <si>
    <t>Moskevská - rekonstrukce ulice</t>
  </si>
  <si>
    <t>0042129</t>
  </si>
  <si>
    <t>Spořilovská - PHS mobilní</t>
  </si>
  <si>
    <t>0042131</t>
  </si>
  <si>
    <t>Praha bez barier</t>
  </si>
  <si>
    <t>0042167</t>
  </si>
  <si>
    <t>Vokovická - rozš. křižovatky s ul. Evropskou</t>
  </si>
  <si>
    <t>0042361</t>
  </si>
  <si>
    <t>Sušická x Nad Komornickou</t>
  </si>
  <si>
    <t>0042368</t>
  </si>
  <si>
    <t>Na Hutmance, Rek. ul.</t>
  </si>
  <si>
    <t>0042371</t>
  </si>
  <si>
    <t>Spořilovský plácek - PHS</t>
  </si>
  <si>
    <t>0042398</t>
  </si>
  <si>
    <t>Na Hutmance - Klikatá, propojení komunikace</t>
  </si>
  <si>
    <t>04 - Školství, mládež a sport</t>
  </si>
  <si>
    <t>Správce: 0005 - Ing. Mgr. Irena Ropková</t>
  </si>
  <si>
    <t>0004545</t>
  </si>
  <si>
    <t>IP pro kapitolu 0421</t>
  </si>
  <si>
    <t>0040548</t>
  </si>
  <si>
    <t>SOŠ Stav.a Zahrad P9-výst.skleníku bot.zahrady</t>
  </si>
  <si>
    <t>0042296</t>
  </si>
  <si>
    <t>Dostavba JÚŠ,etapa 3-hospodářský pavilon a hudební škola</t>
  </si>
  <si>
    <t>0042362</t>
  </si>
  <si>
    <t>Rekonstrukce budov SŠ dostih.sportu a jezdectví</t>
  </si>
  <si>
    <t>MHMP - SMS</t>
  </si>
  <si>
    <t>Akademické gymnázium, P1-rek.elektroinstal.a osv.</t>
  </si>
  <si>
    <t>Gym.Postupická - rek.střešní konstrukce tělocvičny</t>
  </si>
  <si>
    <t>0010109</t>
  </si>
  <si>
    <t>EU-zateplení objektu SŠ, ZŠ a MŠ Výmolova 169, P5</t>
  </si>
  <si>
    <t>0041318</t>
  </si>
  <si>
    <t>SPŠ stav.J.Gočára P4-energet.služby se zaruč.výsl.-splátky</t>
  </si>
  <si>
    <t>0041392</t>
  </si>
  <si>
    <t>SŠ-COPTH Poděbradská,P9-rek.střechy</t>
  </si>
  <si>
    <t>0041694</t>
  </si>
  <si>
    <t>Rezerva na přestavby škol a akce PO</t>
  </si>
  <si>
    <t>0041896</t>
  </si>
  <si>
    <t>GYM. ČESKOLIPSKÁ  P9- rek.elektro a vody</t>
  </si>
  <si>
    <t>0041926</t>
  </si>
  <si>
    <t>OA HOVORČOVICKÁ  P3-rek.elektroinstalace</t>
  </si>
  <si>
    <t>0042080</t>
  </si>
  <si>
    <t>VOŠZ a SZŠ Alšovo nábřeží-rekonstrukce kanalizace</t>
  </si>
  <si>
    <t>0042211</t>
  </si>
  <si>
    <t>Gymn.U Libeň.zámku-rek.okenních výplní</t>
  </si>
  <si>
    <t>0042213</t>
  </si>
  <si>
    <t>Gymn.Opatov,P4-rek.velkého hřiště</t>
  </si>
  <si>
    <t>0042214</t>
  </si>
  <si>
    <t>ZŠ prakt.,Prakt.škola,P2-rek.,výměna oken</t>
  </si>
  <si>
    <t>0042216</t>
  </si>
  <si>
    <t>SŠ techn.Zelený pruh,P4-rek.střechy dílen</t>
  </si>
  <si>
    <t>0042218</t>
  </si>
  <si>
    <t>GYM.ARABSKÁ,P6-rek.střech</t>
  </si>
  <si>
    <t>0042219</t>
  </si>
  <si>
    <t>SŠ uměl.a řemesl.,P5-rek.části objektu Miramare</t>
  </si>
  <si>
    <t>0042222</t>
  </si>
  <si>
    <t>SOU Praha-Radotín,P5-výst.učebního pavilonu</t>
  </si>
  <si>
    <t>0042339</t>
  </si>
  <si>
    <t>ZŠ,MŠ Za Invalidovnou,P8-příst.pavilonu MŠ,ZŠ,dílen,tělocv.</t>
  </si>
  <si>
    <t>0042340</t>
  </si>
  <si>
    <t>SOU Praha-Radotín-rozšíř.dešť.kanalizace a rek.komunikace</t>
  </si>
  <si>
    <t>0042343</t>
  </si>
  <si>
    <t>SŠ umělecká a řemesl.,P5-rek.fasády a střechy obj.Miramare</t>
  </si>
  <si>
    <t>0042351</t>
  </si>
  <si>
    <t>SPŠ Na Proseku,P9-rekonstrukce střech</t>
  </si>
  <si>
    <t>0042352</t>
  </si>
  <si>
    <t>Masarykova SŠ chemická,P1-rek.laboratoře</t>
  </si>
  <si>
    <t>0042353</t>
  </si>
  <si>
    <t>MŠ Horáčkova 1095/1,P4-rekonstrukce a dostavba třídy</t>
  </si>
  <si>
    <t>0042355</t>
  </si>
  <si>
    <t>VOŠ oděv.návrh.a SPŠ oděvní,P7-rek.rozvodů elektro a osvětlení</t>
  </si>
  <si>
    <t>0042377</t>
  </si>
  <si>
    <t>DM a ŠJ Studentská P6-půdní vestavba a rek.soc.zařízení</t>
  </si>
  <si>
    <t>Celkem správce: 0005 - Ing. Mgr. Irena Ropková</t>
  </si>
  <si>
    <t>0041436</t>
  </si>
  <si>
    <t>Park vodních sportů Praha</t>
  </si>
  <si>
    <t>0008239</t>
  </si>
  <si>
    <t>TV-investiční výstavba a modernizace sportovišť - granty</t>
  </si>
  <si>
    <t>0041376</t>
  </si>
  <si>
    <t>DDM HMP-obnova areálu Stad.mlád.-hl.bud.</t>
  </si>
  <si>
    <t>05 - Zdravotnictví a sociální oblast</t>
  </si>
  <si>
    <t>Správce: 0003 - Ing. Radek Lacko</t>
  </si>
  <si>
    <t>DĚTSKÝ DOMOV CH.MASARYKOVÉ</t>
  </si>
  <si>
    <t>Rekonstrukce OVD</t>
  </si>
  <si>
    <t>0008211</t>
  </si>
  <si>
    <t>Administrativně-technická budova ZZS</t>
  </si>
  <si>
    <t>MHMP - SCZ</t>
  </si>
  <si>
    <t>0042148</t>
  </si>
  <si>
    <t>Pořízení SW - SYPOS</t>
  </si>
  <si>
    <t>Nem. Na Bulovce - rek. pav. č.5  chirurgie</t>
  </si>
  <si>
    <t>Rek. kanal. sítě v areálu Nem. na Bulovce</t>
  </si>
  <si>
    <t>0041932</t>
  </si>
  <si>
    <t>Rek. ČOV  Nem. Na Bulovce</t>
  </si>
  <si>
    <t>MĚST.NEM.NÁSL.PÉČE P9</t>
  </si>
  <si>
    <t>Echokardiografický přístroj</t>
  </si>
  <si>
    <t>Rek.světelných okruhů na pokojích pacientů</t>
  </si>
  <si>
    <t>MĚSTSKÁ POLIKLINIKA PRAHA</t>
  </si>
  <si>
    <t>Pořízení klimatizace pro 4. a 5. patro budovy</t>
  </si>
  <si>
    <t>Rekonstrukce kotelny v budově</t>
  </si>
  <si>
    <t>ZDRAV.ZÁCHR.SLUŽBA HMP</t>
  </si>
  <si>
    <t>Dodávka integrace rds Pegas (matra)</t>
  </si>
  <si>
    <t>Komunikační a dohledový systém</t>
  </si>
  <si>
    <t>Celkem správce: 0003 - Ing. Radek Lacko</t>
  </si>
  <si>
    <t>DOMOV  PRO OS. SE ZDRAV.POSTIŽENÍM SULICKÁ</t>
  </si>
  <si>
    <t>Pořízení dětského hřiště</t>
  </si>
  <si>
    <t>Pořízení spec. zvedáku - Sulická</t>
  </si>
  <si>
    <t>Pořízení speciálního zvedáku</t>
  </si>
  <si>
    <t>Pořízení vestavěného nábytku</t>
  </si>
  <si>
    <t>Přestavba evakuačního výtahu</t>
  </si>
  <si>
    <t>Přestavba sprchových koutů</t>
  </si>
  <si>
    <t>DOMOV MAXOV</t>
  </si>
  <si>
    <t>Rek. dřevěné terasy a slunolamů čp. 181</t>
  </si>
  <si>
    <t>Výměna oken v objektu čp. 82</t>
  </si>
  <si>
    <t>DOMOV SOC.SLUŽEB VLAŠSKÁ</t>
  </si>
  <si>
    <t>Rekonstrukce opěrných zdí a obnova svahu-Vlašská</t>
  </si>
  <si>
    <t>Rekonstrukce venkovních schodů- středisko Vlašská</t>
  </si>
  <si>
    <t>DOMOV SVOJŠICE</t>
  </si>
  <si>
    <t>Rek. vzduchotechniky a elektroinstalace v kuchyň.p</t>
  </si>
  <si>
    <t>DOMOV ZVÍKOVECKÁ KYTIČKA</t>
  </si>
  <si>
    <t>Výstavba zádveří na západní straně Chaloupky</t>
  </si>
  <si>
    <t>Zastřešení otevřeného atria v Chaloupce</t>
  </si>
  <si>
    <t>DOZP LEONTÝN</t>
  </si>
  <si>
    <t>Instalace aktivních hromosvodů v DOZP Leontýn</t>
  </si>
  <si>
    <t>DOZP LOCHOVICE</t>
  </si>
  <si>
    <t>Hydroizolace na budově B</t>
  </si>
  <si>
    <t>DOZP RUDNÉ U NEJDKU</t>
  </si>
  <si>
    <t>Projekt a realiz. instalace EPS v bud. č.p.1,2,3,8</t>
  </si>
  <si>
    <t>Projekt a realizace odstranění bariér v budovách</t>
  </si>
  <si>
    <t>DS HEŘMANŮV MĚSTEC</t>
  </si>
  <si>
    <t>Rekonstrukce kuchyně</t>
  </si>
  <si>
    <t>DS HORTENZIE</t>
  </si>
  <si>
    <t>Rekonstrukce budovy- vytvoření izolace a pokoje</t>
  </si>
  <si>
    <t>Vybudování oplocení</t>
  </si>
  <si>
    <t>DS PYŠELY</t>
  </si>
  <si>
    <t>0042139</t>
  </si>
  <si>
    <t>Rekonstrukce elektroinstalace</t>
  </si>
  <si>
    <t>DZR KRÁSNÁ LÍPA</t>
  </si>
  <si>
    <t>Zřízení sociálních jader</t>
  </si>
  <si>
    <t>DZR TEREZÍN</t>
  </si>
  <si>
    <t>Projekt. a realizace požární signalizace</t>
  </si>
  <si>
    <t>DpS CHODOV</t>
  </si>
  <si>
    <t>Rekonstrukce obvodového pláště budovy A</t>
  </si>
  <si>
    <t>DpS DOBŘICHOVICE</t>
  </si>
  <si>
    <t>Přístavba a rekonstrukce DS Dobřichovice</t>
  </si>
  <si>
    <t>DpS HÁJE</t>
  </si>
  <si>
    <t>Zateplení objektů A1, A2, A3</t>
  </si>
  <si>
    <t>DpS ĎÁBLICE</t>
  </si>
  <si>
    <t>Celková rek. elektrických rozvodů</t>
  </si>
  <si>
    <t>Gener.rek. kuchyně a zásob.prostor - Slunečnice</t>
  </si>
  <si>
    <t>Multifunkční tlaková pánev</t>
  </si>
  <si>
    <t>Rek. obvodových plášťů objektů Slunečnice</t>
  </si>
  <si>
    <t>Vybudování šatny zaměstnanců</t>
  </si>
  <si>
    <t>0040408</t>
  </si>
  <si>
    <t>Automat.regulace vytápění centrální budovy</t>
  </si>
  <si>
    <t>DĚTSKÉ CENTRUM PAPRSEK</t>
  </si>
  <si>
    <t>Zateplení střechy ve stř. Lahovice</t>
  </si>
  <si>
    <t>ICSS ODLOCHOVICE</t>
  </si>
  <si>
    <t>Výstavba domků západ</t>
  </si>
  <si>
    <t>0040423</t>
  </si>
  <si>
    <t>Rek. DS a novostavba pav. F a C</t>
  </si>
  <si>
    <t>MHMP - ZSP</t>
  </si>
  <si>
    <t>Rezerva</t>
  </si>
  <si>
    <t>0041929</t>
  </si>
  <si>
    <t>Centrum bydlení pro seniory Krč</t>
  </si>
  <si>
    <t>PALATA-DOM.PRO ZRAK.POS</t>
  </si>
  <si>
    <t>Výstavba budovy Palata II</t>
  </si>
  <si>
    <t>06 - Kultura a cestovní ruch</t>
  </si>
  <si>
    <t>DIVADLO NA VINOHRADECH</t>
  </si>
  <si>
    <t>0041707</t>
  </si>
  <si>
    <t>Rek.kanalizace a rozv.vody v bud.divadla</t>
  </si>
  <si>
    <t>0042003</t>
  </si>
  <si>
    <t>Obnova fasád budov a úpr.dvora-areál dílen</t>
  </si>
  <si>
    <t>DIVADLO NA ZÁBRADLÍ</t>
  </si>
  <si>
    <t>Zastřešení dvora</t>
  </si>
  <si>
    <t>GALERIE HL.M.PRAHY</t>
  </si>
  <si>
    <t>Pořízení univerzál.vozidla Multicar-Troj.zámek</t>
  </si>
  <si>
    <t>Rek.a restaur.sousoší sv.J.Křtitele-Maltézské nám.</t>
  </si>
  <si>
    <t>Rek.a restaur.sousoší sv.J.Nepomuckého-Pohořelec</t>
  </si>
  <si>
    <t>Rek.a restaur.zahrad.schodiště-Troj.zámek</t>
  </si>
  <si>
    <t>0041272</t>
  </si>
  <si>
    <t>Rek. Pražského domu fotografie</t>
  </si>
  <si>
    <t>0041273</t>
  </si>
  <si>
    <t>Proved. kopie soklu sv. Borgiáše-KM</t>
  </si>
  <si>
    <t>0041421</t>
  </si>
  <si>
    <t>Rek. Domu zahradníka-Trojský zámek</t>
  </si>
  <si>
    <t>0041435</t>
  </si>
  <si>
    <t>Rek.a restaurování-pomník M.J.Husa</t>
  </si>
  <si>
    <t>0041713</t>
  </si>
  <si>
    <t>Kopie a rest.sousoší sv.V.Ferer.-KM</t>
  </si>
  <si>
    <t>0041874</t>
  </si>
  <si>
    <t>Kopie Mariánského sloupu-Hradčan.nám.</t>
  </si>
  <si>
    <t>0041935</t>
  </si>
  <si>
    <t>Výst. pomníku J.Palacha-Alšovo nábř.</t>
  </si>
  <si>
    <t>0042153</t>
  </si>
  <si>
    <t>Rek. Hospodářských budov-Troj.zámek</t>
  </si>
  <si>
    <t>HUD.DIVADLO V KARLÍNĚ</t>
  </si>
  <si>
    <t>Dovybavení jevištní technologie</t>
  </si>
  <si>
    <t>Dovybavení scénického osvětlení</t>
  </si>
  <si>
    <t>Dovybavení technologie zvuku</t>
  </si>
  <si>
    <t>MHMP - OPP</t>
  </si>
  <si>
    <t>0042421</t>
  </si>
  <si>
    <t>Nákup licence a práv - Pasportizace lokalit</t>
  </si>
  <si>
    <t>0042032</t>
  </si>
  <si>
    <t>Rekonstrukce Divadla pod Palmovkou po záplavě 2013</t>
  </si>
  <si>
    <t>MHMP - OZV</t>
  </si>
  <si>
    <t>Rezerva kapitoly 0662</t>
  </si>
  <si>
    <t>0040774</t>
  </si>
  <si>
    <t>Areál Výstaviště</t>
  </si>
  <si>
    <t>0041848</t>
  </si>
  <si>
    <t>Desfourský palác - rekonstrukce</t>
  </si>
  <si>
    <t>MINOR</t>
  </si>
  <si>
    <t>0042265</t>
  </si>
  <si>
    <t>Rek. zvuk. zařízení Velké scény</t>
  </si>
  <si>
    <t>MUZEUM HL.M. PRAHY</t>
  </si>
  <si>
    <t>Rentgen pro konzervátor.pracoviště</t>
  </si>
  <si>
    <t>Rozšíření funkcionality programu Museion</t>
  </si>
  <si>
    <t>Vybavení restaurátor.dílen</t>
  </si>
  <si>
    <t>0007778</t>
  </si>
  <si>
    <t>Rek.a obn. hl.budovy a výst.nové</t>
  </si>
  <si>
    <t>0042239</t>
  </si>
  <si>
    <t>Dokončení rek. Rothmayerovy vily</t>
  </si>
  <si>
    <t>0042354</t>
  </si>
  <si>
    <t>Tech. zhodnocení ctěnického areálu</t>
  </si>
  <si>
    <t>MĚSTSKÁ DIVADLA PRAŽSKÁ</t>
  </si>
  <si>
    <t>0041709</t>
  </si>
  <si>
    <t>Rek.diváckých toalet-Divadlo ABC</t>
  </si>
  <si>
    <t>0042155</t>
  </si>
  <si>
    <t>Rek. skladových prostor</t>
  </si>
  <si>
    <t>MĚSTSKÁ KNIHOVNA V PRAZE</t>
  </si>
  <si>
    <t>PRALIT-Záchrana a zpřístup.praž.židov.literatury</t>
  </si>
  <si>
    <t>Poříz.generátoru-zálož.zdroje el.energie</t>
  </si>
  <si>
    <t>Rek.malého sálu-ústředí MKP</t>
  </si>
  <si>
    <t>0004246</t>
  </si>
  <si>
    <t>Rek. a modernizace ústředí, MK</t>
  </si>
  <si>
    <t>0041429</t>
  </si>
  <si>
    <t>Výst.knihovny Petřiny</t>
  </si>
  <si>
    <t>NKP VYŠEHRAD</t>
  </si>
  <si>
    <t>Výst.veřejných WC</t>
  </si>
  <si>
    <t>Závlahový systém III</t>
  </si>
  <si>
    <t>SYMFONICKÝ ORCHESTR HL. M. PRAHY FOK</t>
  </si>
  <si>
    <t>Nákup hudeb.nástrojů</t>
  </si>
  <si>
    <t>07 - Bezpečnost</t>
  </si>
  <si>
    <t>Správce: 0001 - Bc. Libor Hadrava</t>
  </si>
  <si>
    <t>MHMP - BKR</t>
  </si>
  <si>
    <t>Zvýšení spolehlivosti MRS 2.Etapa</t>
  </si>
  <si>
    <t>0004730</t>
  </si>
  <si>
    <t>Výstavba elektronických sirén</t>
  </si>
  <si>
    <t>0007154</t>
  </si>
  <si>
    <t>Zvýšení přenos.kapacit MRS TETRA</t>
  </si>
  <si>
    <t>0040459</t>
  </si>
  <si>
    <t>Rozšíření a integrace Městského kamerového systému</t>
  </si>
  <si>
    <t>0041444</t>
  </si>
  <si>
    <t>Plány a události</t>
  </si>
  <si>
    <t>0041445</t>
  </si>
  <si>
    <t>Hasičská zbrojnice Praha - Běchovice</t>
  </si>
  <si>
    <t>0041717</t>
  </si>
  <si>
    <t>Výst.-Hasičská zbrojnice Praha 17-Řepy</t>
  </si>
  <si>
    <t>MHMP MĚSTSKÁ POLICIE</t>
  </si>
  <si>
    <t>0041441</t>
  </si>
  <si>
    <t>0041718</t>
  </si>
  <si>
    <t>Technické zhodnocení majetku</t>
  </si>
  <si>
    <t>Celkem správce: 0001 - Bc. Libor Hadrava</t>
  </si>
  <si>
    <t>08 - Hospodářství</t>
  </si>
  <si>
    <t>Bytové objekty</t>
  </si>
  <si>
    <t>0042319</t>
  </si>
  <si>
    <t>Rek. objektu Statek Malešické nám.</t>
  </si>
  <si>
    <t>Strašnice - rek. opěrné kolumbární zdi</t>
  </si>
  <si>
    <t>0004659</t>
  </si>
  <si>
    <t>Strašnice - rek. bývalého Evangelického hřbitova</t>
  </si>
  <si>
    <t>SPRÁVA PRAŽ.HŘBITOVŮ</t>
  </si>
  <si>
    <t>Hřbitov Nusle - rek. ohradní zdi III. etapa</t>
  </si>
  <si>
    <t>Hřbitov Olšany - odstr. hav. stavu kapl. hrobek</t>
  </si>
  <si>
    <t>Hřbitov Olšany - rek. cest u čestných pohřebišť</t>
  </si>
  <si>
    <t>Hřbitov Olšany - revitalizace II.- V. hřbitova</t>
  </si>
  <si>
    <t>0042164</t>
  </si>
  <si>
    <t>Hřbitov Nusle- rek. ohradních zdí II.et.</t>
  </si>
  <si>
    <t>Správce: 0008 - Ing. Michal Hašek</t>
  </si>
  <si>
    <t>0009394</t>
  </si>
  <si>
    <t>Plavecký areál Šutka</t>
  </si>
  <si>
    <t>Nebytové objekty a stavby</t>
  </si>
  <si>
    <t>Obnova a modernizace soustavy veř. osvětlení</t>
  </si>
  <si>
    <t>Rek.sport. haly v Holešovicích -dokum. pro SP a ÚR</t>
  </si>
  <si>
    <t>Výkupy pozemků, budov a staveb</t>
  </si>
  <si>
    <t>0007694</t>
  </si>
  <si>
    <t>Bydlení Špitálka - technická infrastruktura</t>
  </si>
  <si>
    <t>0041725</t>
  </si>
  <si>
    <t>Kafkův dům</t>
  </si>
  <si>
    <t>0041726</t>
  </si>
  <si>
    <t>Blok radničních domů</t>
  </si>
  <si>
    <t>0041728</t>
  </si>
  <si>
    <t>Výkupy pozemků</t>
  </si>
  <si>
    <t>0041940</t>
  </si>
  <si>
    <t>Staroměstská tržnice</t>
  </si>
  <si>
    <t>0041942</t>
  </si>
  <si>
    <t>Brandejsův statek - realizace</t>
  </si>
  <si>
    <t>0042158</t>
  </si>
  <si>
    <t>0042159</t>
  </si>
  <si>
    <t>Obnova a modern. soustavy veř.osvětlení</t>
  </si>
  <si>
    <t>0042160</t>
  </si>
  <si>
    <t>Stánky Václavské náměstí</t>
  </si>
  <si>
    <t>Celkem správce: 0008 - Ing. Michal Hašek</t>
  </si>
  <si>
    <t>09 - Vnitřní správa</t>
  </si>
  <si>
    <t>Správce: 0012 - ředitel MHMP</t>
  </si>
  <si>
    <t>MHMP - AMP</t>
  </si>
  <si>
    <t>Výměna a modernizace systémů Chodovec I</t>
  </si>
  <si>
    <t>MHMP - INF</t>
  </si>
  <si>
    <t>0008936</t>
  </si>
  <si>
    <t>Pražské centrum Kartových služeb</t>
  </si>
  <si>
    <t>0040082</t>
  </si>
  <si>
    <t>Agendové a provozní IS</t>
  </si>
  <si>
    <t>0040083</t>
  </si>
  <si>
    <t>Systémy pro správu dokumentů (DMS)</t>
  </si>
  <si>
    <t>0040099</t>
  </si>
  <si>
    <t>Portály, weby a mobilní aplikace</t>
  </si>
  <si>
    <t>0040101</t>
  </si>
  <si>
    <t>Inf.systém Krizového řízení (ISKŘ)</t>
  </si>
  <si>
    <t>0040106</t>
  </si>
  <si>
    <t>Datová centra</t>
  </si>
  <si>
    <t>0040444</t>
  </si>
  <si>
    <t>Ekonomické IS</t>
  </si>
  <si>
    <t>0040445</t>
  </si>
  <si>
    <t>GIS, mapové služby a geionformace</t>
  </si>
  <si>
    <t>0040985</t>
  </si>
  <si>
    <t>Projekty rozvoje IS MP MHMP</t>
  </si>
  <si>
    <t>0041454</t>
  </si>
  <si>
    <t>Projekty budování a rozvoje IS ZZS HMP</t>
  </si>
  <si>
    <t>0041669</t>
  </si>
  <si>
    <t>Investiční rezerva - INF MHMP</t>
  </si>
  <si>
    <t>0041943</t>
  </si>
  <si>
    <t>Centrální Service Desk</t>
  </si>
  <si>
    <t>0041944</t>
  </si>
  <si>
    <t>Systémy spisové služby a podpůrných služeb</t>
  </si>
  <si>
    <t>0041946</t>
  </si>
  <si>
    <t>Bezpečnost IS/ICT</t>
  </si>
  <si>
    <t>0040554</t>
  </si>
  <si>
    <t>Společný objekt Chodovec II</t>
  </si>
  <si>
    <t>MHMP - SLU</t>
  </si>
  <si>
    <t>Renovace výplní otvorů v budově Městské knihovny</t>
  </si>
  <si>
    <t>Rozvoj a obnova JBS</t>
  </si>
  <si>
    <t>0005778</t>
  </si>
  <si>
    <t>Obměna a doplnění rozmnožovací techniky</t>
  </si>
  <si>
    <t>0006104</t>
  </si>
  <si>
    <t>Obměna vozidel autoparku MHMP</t>
  </si>
  <si>
    <t>0006567</t>
  </si>
  <si>
    <t>Rozšíření služeb telefonní ústředny MHMP</t>
  </si>
  <si>
    <t>0007052</t>
  </si>
  <si>
    <t>Úpravy a vybavení objektů MHMP</t>
  </si>
  <si>
    <t>0008103</t>
  </si>
  <si>
    <t>Revit. obj. Mariánského nám. (Clam-Gallas)</t>
  </si>
  <si>
    <t>0040111</t>
  </si>
  <si>
    <t>Technologické vybavení energocentra v NÚB</t>
  </si>
  <si>
    <t>0042000</t>
  </si>
  <si>
    <t>Stavební úpravy budov v areálu Emauzy</t>
  </si>
  <si>
    <t>Celkem správce: 0012 - ředitel MHMP</t>
  </si>
  <si>
    <t>MHMP - FON</t>
  </si>
  <si>
    <t>0020000</t>
  </si>
  <si>
    <t>OPPK - Rezerva</t>
  </si>
  <si>
    <t>0029999</t>
  </si>
  <si>
    <t>OPPPR - spolufinancování projektů</t>
  </si>
  <si>
    <t>0030000</t>
  </si>
  <si>
    <t>OPPA - spolufinancování projektů</t>
  </si>
  <si>
    <t>10 - Pokladní správa</t>
  </si>
  <si>
    <t>Správce: 013 - prof. Ing. Eva Kislingerová, CSc.</t>
  </si>
  <si>
    <t>MHMP - ROZ</t>
  </si>
  <si>
    <t>0042466</t>
  </si>
  <si>
    <t>MČ - investiční rezerva</t>
  </si>
  <si>
    <t>0042467</t>
  </si>
  <si>
    <t>Neúčelová investiční rezerva</t>
  </si>
  <si>
    <t>Celkem správce: 013 - prof. Ing. Eva Kislingerová, CSc.</t>
  </si>
  <si>
    <t>Příloha č. 3d k usnesení Zastupitelstva HMP č. 4/3 ze dne 19. 2. 2015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</si>
</sst>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i/>
      <u val="single"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6" fillId="33" borderId="10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left" wrapText="1"/>
    </xf>
    <xf numFmtId="4" fontId="6" fillId="33" borderId="11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left" wrapText="1"/>
    </xf>
    <xf numFmtId="49" fontId="8" fillId="0" borderId="12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/>
    </xf>
    <xf numFmtId="49" fontId="8" fillId="34" borderId="11" xfId="0" applyNumberFormat="1" applyFont="1" applyFill="1" applyBorder="1" applyAlignment="1">
      <alignment/>
    </xf>
    <xf numFmtId="49" fontId="8" fillId="0" borderId="18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49" fontId="6" fillId="33" borderId="11" xfId="0" applyNumberFormat="1" applyFont="1" applyFill="1" applyBorder="1" applyAlignment="1">
      <alignment horizontal="left"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6" fillId="33" borderId="20" xfId="0" applyNumberFormat="1" applyFont="1" applyFill="1" applyBorder="1" applyAlignment="1">
      <alignment horizontal="left" wrapText="1"/>
    </xf>
    <xf numFmtId="164" fontId="8" fillId="0" borderId="17" xfId="0" applyNumberFormat="1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top" wrapText="1"/>
    </xf>
    <xf numFmtId="164" fontId="8" fillId="34" borderId="20" xfId="0" applyNumberFormat="1" applyFont="1" applyFill="1" applyBorder="1" applyAlignment="1">
      <alignment/>
    </xf>
    <xf numFmtId="164" fontId="8" fillId="0" borderId="21" xfId="0" applyNumberFormat="1" applyFont="1" applyBorder="1" applyAlignment="1">
      <alignment horizontal="center"/>
    </xf>
    <xf numFmtId="164" fontId="6" fillId="33" borderId="20" xfId="0" applyNumberFormat="1" applyFont="1" applyFill="1" applyBorder="1" applyAlignment="1">
      <alignment horizontal="left"/>
    </xf>
    <xf numFmtId="4" fontId="5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8" fillId="34" borderId="22" xfId="0" applyNumberFormat="1" applyFont="1" applyFill="1" applyBorder="1" applyAlignment="1">
      <alignment wrapText="1"/>
    </xf>
    <xf numFmtId="4" fontId="8" fillId="34" borderId="11" xfId="0" applyNumberFormat="1" applyFont="1" applyFill="1" applyBorder="1" applyAlignment="1">
      <alignment wrapText="1"/>
    </xf>
    <xf numFmtId="4" fontId="8" fillId="0" borderId="21" xfId="0" applyNumberFormat="1" applyFont="1" applyBorder="1" applyAlignment="1">
      <alignment horizontal="right" wrapText="1"/>
    </xf>
    <xf numFmtId="4" fontId="8" fillId="0" borderId="19" xfId="0" applyNumberFormat="1" applyFont="1" applyBorder="1" applyAlignment="1">
      <alignment horizontal="right" wrapText="1"/>
    </xf>
    <xf numFmtId="4" fontId="8" fillId="0" borderId="19" xfId="0" applyNumberFormat="1" applyFont="1" applyBorder="1" applyAlignment="1">
      <alignment wrapText="1"/>
    </xf>
    <xf numFmtId="4" fontId="8" fillId="33" borderId="23" xfId="0" applyNumberFormat="1" applyFont="1" applyFill="1" applyBorder="1" applyAlignment="1">
      <alignment horizontal="right" wrapText="1"/>
    </xf>
    <xf numFmtId="4" fontId="8" fillId="33" borderId="24" xfId="0" applyNumberFormat="1" applyFont="1" applyFill="1" applyBorder="1" applyAlignment="1">
      <alignment horizontal="right" wrapText="1"/>
    </xf>
    <xf numFmtId="4" fontId="8" fillId="33" borderId="11" xfId="0" applyNumberFormat="1" applyFont="1" applyFill="1" applyBorder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4" fontId="9" fillId="0" borderId="0" xfId="0" applyNumberFormat="1" applyFont="1" applyAlignment="1">
      <alignment horizontal="right" wrapText="1"/>
    </xf>
    <xf numFmtId="49" fontId="1" fillId="35" borderId="0" xfId="0" applyNumberFormat="1" applyFont="1" applyFill="1" applyAlignment="1">
      <alignment horizontal="centerContinuous" vertical="center"/>
    </xf>
    <xf numFmtId="4" fontId="1" fillId="35" borderId="0" xfId="0" applyNumberFormat="1" applyFont="1" applyFill="1" applyAlignment="1">
      <alignment horizontal="centerContinuous" vertical="center"/>
    </xf>
    <xf numFmtId="49" fontId="10" fillId="0" borderId="0" xfId="0" applyNumberFormat="1" applyFont="1" applyAlignment="1">
      <alignment/>
    </xf>
    <xf numFmtId="4" fontId="6" fillId="33" borderId="20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3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11" width="15.00390625" style="1" customWidth="1"/>
  </cols>
  <sheetData>
    <row r="1" ht="15.75">
      <c r="A1" s="45" t="s">
        <v>741</v>
      </c>
    </row>
    <row r="3" spans="2:10" ht="12.75">
      <c r="B3" s="43" t="s">
        <v>60</v>
      </c>
      <c r="C3" s="43"/>
      <c r="D3" s="43"/>
      <c r="E3" s="44"/>
      <c r="F3" s="44"/>
      <c r="G3" s="44"/>
      <c r="H3" s="44"/>
      <c r="I3" s="44"/>
      <c r="J3" s="44"/>
    </row>
    <row r="4" spans="2:10" ht="12.75">
      <c r="B4" s="43" t="s">
        <v>61</v>
      </c>
      <c r="C4" s="43"/>
      <c r="D4" s="43"/>
      <c r="E4" s="44"/>
      <c r="F4" s="44"/>
      <c r="G4" s="44"/>
      <c r="H4" s="44"/>
      <c r="I4" s="44"/>
      <c r="J4" s="44"/>
    </row>
    <row r="5" spans="2:10" ht="12.75">
      <c r="B5" s="43" t="s">
        <v>62</v>
      </c>
      <c r="C5" s="43"/>
      <c r="D5" s="43"/>
      <c r="E5" s="44"/>
      <c r="F5" s="44"/>
      <c r="G5" s="44"/>
      <c r="H5" s="44"/>
      <c r="I5" s="44"/>
      <c r="J5" s="44"/>
    </row>
    <row r="7" spans="1:11" ht="18">
      <c r="A7" s="3" t="s">
        <v>59</v>
      </c>
      <c r="B7" s="4" t="s">
        <v>0</v>
      </c>
      <c r="C7" s="23"/>
      <c r="D7" s="5"/>
      <c r="E7" s="31"/>
      <c r="F7" s="31"/>
      <c r="G7" s="31"/>
      <c r="H7" s="31"/>
      <c r="I7" s="31"/>
      <c r="J7" s="42"/>
      <c r="K7" s="32"/>
    </row>
    <row r="8" spans="1:11" ht="13.5" thickBot="1">
      <c r="A8" s="2" t="s">
        <v>59</v>
      </c>
      <c r="C8" s="24"/>
      <c r="E8" s="32"/>
      <c r="F8" s="32"/>
      <c r="G8" s="32"/>
      <c r="H8" s="32"/>
      <c r="I8" s="32"/>
      <c r="J8" s="32"/>
      <c r="K8" s="32"/>
    </row>
    <row r="9" spans="1:11" ht="34.5" customHeight="1" thickBot="1">
      <c r="A9" s="2" t="s">
        <v>59</v>
      </c>
      <c r="B9" s="7"/>
      <c r="C9" s="25"/>
      <c r="D9" s="9" t="s">
        <v>1</v>
      </c>
      <c r="E9" s="46" t="s">
        <v>2</v>
      </c>
      <c r="F9" s="47"/>
      <c r="G9" s="46" t="s">
        <v>3</v>
      </c>
      <c r="H9" s="47"/>
      <c r="I9" s="8"/>
      <c r="J9" s="8"/>
      <c r="K9" s="32"/>
    </row>
    <row r="10" spans="1:11" ht="34.5" customHeight="1">
      <c r="A10" s="2" t="s">
        <v>59</v>
      </c>
      <c r="B10" s="13" t="s">
        <v>4</v>
      </c>
      <c r="C10" s="26" t="s">
        <v>5</v>
      </c>
      <c r="D10" s="14" t="s">
        <v>6</v>
      </c>
      <c r="E10" s="15" t="s">
        <v>7</v>
      </c>
      <c r="F10" s="16" t="s">
        <v>8</v>
      </c>
      <c r="G10" s="15" t="s">
        <v>9</v>
      </c>
      <c r="H10" s="16" t="s">
        <v>10</v>
      </c>
      <c r="I10" s="16" t="s">
        <v>11</v>
      </c>
      <c r="J10" s="16" t="s">
        <v>12</v>
      </c>
      <c r="K10" s="32"/>
    </row>
    <row r="11" spans="1:11" ht="13.5" customHeight="1" thickBot="1">
      <c r="A11" s="2" t="s">
        <v>59</v>
      </c>
      <c r="B11" s="10"/>
      <c r="C11" s="27"/>
      <c r="D11" s="17"/>
      <c r="E11" s="11"/>
      <c r="F11" s="12"/>
      <c r="G11" s="11"/>
      <c r="H11" s="12"/>
      <c r="I11" s="12"/>
      <c r="J11" s="12"/>
      <c r="K11" s="32"/>
    </row>
    <row r="12" spans="1:11" ht="13.5" thickBot="1">
      <c r="A12" s="2" t="s">
        <v>59</v>
      </c>
      <c r="B12" s="18" t="s">
        <v>13</v>
      </c>
      <c r="C12" s="28"/>
      <c r="D12" s="19"/>
      <c r="E12" s="33"/>
      <c r="F12" s="34"/>
      <c r="G12" s="33"/>
      <c r="H12" s="34"/>
      <c r="I12" s="34"/>
      <c r="J12" s="34"/>
      <c r="K12" s="32"/>
    </row>
    <row r="13" spans="1:11" ht="12.75">
      <c r="A13" s="2" t="s">
        <v>59</v>
      </c>
      <c r="B13" s="20" t="s">
        <v>14</v>
      </c>
      <c r="C13" s="29" t="s">
        <v>15</v>
      </c>
      <c r="D13" s="21" t="s">
        <v>16</v>
      </c>
      <c r="E13" s="35">
        <v>10600</v>
      </c>
      <c r="F13" s="36">
        <v>0</v>
      </c>
      <c r="G13" s="35">
        <v>0</v>
      </c>
      <c r="H13" s="36">
        <v>0</v>
      </c>
      <c r="I13" s="37">
        <v>10600</v>
      </c>
      <c r="J13" s="37">
        <f>E13-(F13+H13+I13)</f>
        <v>0</v>
      </c>
      <c r="K13" s="32"/>
    </row>
    <row r="14" spans="1:11" ht="13.5" thickBot="1">
      <c r="A14" s="2" t="s">
        <v>59</v>
      </c>
      <c r="B14" s="20" t="s">
        <v>14</v>
      </c>
      <c r="C14" s="29" t="s">
        <v>17</v>
      </c>
      <c r="D14" s="21" t="s">
        <v>18</v>
      </c>
      <c r="E14" s="35">
        <v>14400</v>
      </c>
      <c r="F14" s="36">
        <v>0</v>
      </c>
      <c r="G14" s="35">
        <v>0</v>
      </c>
      <c r="H14" s="36">
        <v>0</v>
      </c>
      <c r="I14" s="37">
        <v>14400</v>
      </c>
      <c r="J14" s="37">
        <f>E14-(F14+H14+I14)</f>
        <v>0</v>
      </c>
      <c r="K14" s="32"/>
    </row>
    <row r="15" spans="1:11" ht="13.5" thickBot="1">
      <c r="A15" s="2" t="s">
        <v>59</v>
      </c>
      <c r="B15" s="18" t="s">
        <v>19</v>
      </c>
      <c r="C15" s="28"/>
      <c r="D15" s="19"/>
      <c r="E15" s="33">
        <v>25000</v>
      </c>
      <c r="F15" s="34">
        <v>0</v>
      </c>
      <c r="G15" s="33">
        <v>0</v>
      </c>
      <c r="H15" s="34">
        <v>0</v>
      </c>
      <c r="I15" s="34">
        <v>25000</v>
      </c>
      <c r="J15" s="34">
        <v>0</v>
      </c>
      <c r="K15" s="32"/>
    </row>
    <row r="16" spans="1:11" ht="13.5" thickBot="1">
      <c r="A16" s="2" t="s">
        <v>59</v>
      </c>
      <c r="B16" s="18" t="s">
        <v>20</v>
      </c>
      <c r="C16" s="28"/>
      <c r="D16" s="19"/>
      <c r="E16" s="33"/>
      <c r="F16" s="34"/>
      <c r="G16" s="33"/>
      <c r="H16" s="34"/>
      <c r="I16" s="34"/>
      <c r="J16" s="34"/>
      <c r="K16" s="32"/>
    </row>
    <row r="17" spans="1:11" ht="12.75">
      <c r="A17" s="2" t="s">
        <v>59</v>
      </c>
      <c r="B17" s="20" t="s">
        <v>21</v>
      </c>
      <c r="C17" s="29" t="s">
        <v>22</v>
      </c>
      <c r="D17" s="21" t="s">
        <v>23</v>
      </c>
      <c r="E17" s="35">
        <v>31331.62</v>
      </c>
      <c r="F17" s="36">
        <v>3331.82</v>
      </c>
      <c r="G17" s="35">
        <v>0</v>
      </c>
      <c r="H17" s="36">
        <v>0</v>
      </c>
      <c r="I17" s="37">
        <v>500</v>
      </c>
      <c r="J17" s="37">
        <f aca="true" t="shared" si="0" ref="J17:J29">E17-(F17+H17+I17)</f>
        <v>27499.8</v>
      </c>
      <c r="K17" s="32"/>
    </row>
    <row r="18" spans="1:11" ht="12.75">
      <c r="A18" s="2" t="s">
        <v>59</v>
      </c>
      <c r="B18" s="20" t="s">
        <v>21</v>
      </c>
      <c r="C18" s="29" t="s">
        <v>24</v>
      </c>
      <c r="D18" s="21" t="s">
        <v>25</v>
      </c>
      <c r="E18" s="35">
        <v>636830.88</v>
      </c>
      <c r="F18" s="36">
        <v>328430.29</v>
      </c>
      <c r="G18" s="35">
        <v>0</v>
      </c>
      <c r="H18" s="36">
        <v>0</v>
      </c>
      <c r="I18" s="37">
        <v>1600</v>
      </c>
      <c r="J18" s="37">
        <f t="shared" si="0"/>
        <v>306800.59</v>
      </c>
      <c r="K18" s="32"/>
    </row>
    <row r="19" spans="1:11" ht="12.75">
      <c r="A19" s="2" t="s">
        <v>59</v>
      </c>
      <c r="B19" s="20" t="s">
        <v>21</v>
      </c>
      <c r="C19" s="29" t="s">
        <v>26</v>
      </c>
      <c r="D19" s="21" t="s">
        <v>27</v>
      </c>
      <c r="E19" s="35">
        <v>220205</v>
      </c>
      <c r="F19" s="36">
        <v>134069.71</v>
      </c>
      <c r="G19" s="35">
        <v>0</v>
      </c>
      <c r="H19" s="36">
        <v>0</v>
      </c>
      <c r="I19" s="37">
        <v>5000</v>
      </c>
      <c r="J19" s="37">
        <f t="shared" si="0"/>
        <v>81135.29000000001</v>
      </c>
      <c r="K19" s="32"/>
    </row>
    <row r="20" spans="1:11" ht="12.75">
      <c r="A20" s="2" t="s">
        <v>59</v>
      </c>
      <c r="B20" s="20" t="s">
        <v>21</v>
      </c>
      <c r="C20" s="29" t="s">
        <v>28</v>
      </c>
      <c r="D20" s="21" t="s">
        <v>29</v>
      </c>
      <c r="E20" s="35">
        <v>332000</v>
      </c>
      <c r="F20" s="36">
        <v>12790.82</v>
      </c>
      <c r="G20" s="35">
        <v>49986</v>
      </c>
      <c r="H20" s="36">
        <v>3686</v>
      </c>
      <c r="I20" s="37">
        <v>99200</v>
      </c>
      <c r="J20" s="37">
        <f t="shared" si="0"/>
        <v>216323.18</v>
      </c>
      <c r="K20" s="32"/>
    </row>
    <row r="21" spans="1:11" ht="12.75">
      <c r="A21" s="2" t="s">
        <v>59</v>
      </c>
      <c r="B21" s="20" t="s">
        <v>21</v>
      </c>
      <c r="C21" s="29" t="s">
        <v>30</v>
      </c>
      <c r="D21" s="21" t="s">
        <v>31</v>
      </c>
      <c r="E21" s="35">
        <v>350000</v>
      </c>
      <c r="F21" s="36">
        <v>6090.82</v>
      </c>
      <c r="G21" s="35">
        <v>0</v>
      </c>
      <c r="H21" s="36">
        <v>999</v>
      </c>
      <c r="I21" s="37">
        <v>10000</v>
      </c>
      <c r="J21" s="37">
        <f t="shared" si="0"/>
        <v>332910.18</v>
      </c>
      <c r="K21" s="32"/>
    </row>
    <row r="22" spans="1:11" ht="12.75">
      <c r="A22" s="2" t="s">
        <v>59</v>
      </c>
      <c r="B22" s="20" t="s">
        <v>32</v>
      </c>
      <c r="C22" s="29" t="s">
        <v>15</v>
      </c>
      <c r="D22" s="21" t="s">
        <v>33</v>
      </c>
      <c r="E22" s="35">
        <v>2000</v>
      </c>
      <c r="F22" s="36">
        <v>0</v>
      </c>
      <c r="G22" s="35">
        <v>0</v>
      </c>
      <c r="H22" s="36">
        <v>0</v>
      </c>
      <c r="I22" s="37">
        <v>2000</v>
      </c>
      <c r="J22" s="37">
        <f t="shared" si="0"/>
        <v>0</v>
      </c>
      <c r="K22" s="32"/>
    </row>
    <row r="23" spans="1:11" ht="12.75">
      <c r="A23" s="2" t="s">
        <v>59</v>
      </c>
      <c r="B23" s="20" t="s">
        <v>32</v>
      </c>
      <c r="C23" s="29" t="s">
        <v>15</v>
      </c>
      <c r="D23" s="21" t="s">
        <v>34</v>
      </c>
      <c r="E23" s="35">
        <v>1500</v>
      </c>
      <c r="F23" s="36">
        <v>0</v>
      </c>
      <c r="G23" s="35">
        <v>0</v>
      </c>
      <c r="H23" s="36">
        <v>0</v>
      </c>
      <c r="I23" s="37">
        <v>1500</v>
      </c>
      <c r="J23" s="37">
        <f t="shared" si="0"/>
        <v>0</v>
      </c>
      <c r="K23" s="32"/>
    </row>
    <row r="24" spans="1:11" ht="12.75">
      <c r="A24" s="2" t="s">
        <v>59</v>
      </c>
      <c r="B24" s="20" t="s">
        <v>32</v>
      </c>
      <c r="C24" s="29" t="s">
        <v>35</v>
      </c>
      <c r="D24" s="21" t="s">
        <v>36</v>
      </c>
      <c r="E24" s="35">
        <v>183600</v>
      </c>
      <c r="F24" s="36">
        <v>164406.81</v>
      </c>
      <c r="G24" s="35">
        <v>0</v>
      </c>
      <c r="H24" s="36">
        <v>3272</v>
      </c>
      <c r="I24" s="37">
        <v>17543</v>
      </c>
      <c r="J24" s="37">
        <f t="shared" si="0"/>
        <v>-1621.8099999999977</v>
      </c>
      <c r="K24" s="32"/>
    </row>
    <row r="25" spans="1:11" ht="12.75">
      <c r="A25" s="2" t="s">
        <v>59</v>
      </c>
      <c r="B25" s="20" t="s">
        <v>32</v>
      </c>
      <c r="C25" s="29" t="s">
        <v>37</v>
      </c>
      <c r="D25" s="21" t="s">
        <v>38</v>
      </c>
      <c r="E25" s="35">
        <v>400000</v>
      </c>
      <c r="F25" s="36">
        <v>30216.59</v>
      </c>
      <c r="G25" s="35">
        <v>17000</v>
      </c>
      <c r="H25" s="36">
        <v>1136</v>
      </c>
      <c r="I25" s="37">
        <v>28569</v>
      </c>
      <c r="J25" s="37">
        <f t="shared" si="0"/>
        <v>340078.41000000003</v>
      </c>
      <c r="K25" s="32"/>
    </row>
    <row r="26" spans="1:11" ht="12.75">
      <c r="A26" s="2" t="s">
        <v>59</v>
      </c>
      <c r="B26" s="20" t="s">
        <v>32</v>
      </c>
      <c r="C26" s="29" t="s">
        <v>39</v>
      </c>
      <c r="D26" s="21" t="s">
        <v>40</v>
      </c>
      <c r="E26" s="35">
        <v>1087000.17</v>
      </c>
      <c r="F26" s="36">
        <v>14616.62</v>
      </c>
      <c r="G26" s="35">
        <v>98900</v>
      </c>
      <c r="H26" s="36">
        <v>1200</v>
      </c>
      <c r="I26" s="37">
        <v>97200</v>
      </c>
      <c r="J26" s="37">
        <f t="shared" si="0"/>
        <v>973983.5499999999</v>
      </c>
      <c r="K26" s="32"/>
    </row>
    <row r="27" spans="1:11" ht="12.75">
      <c r="A27" s="2" t="s">
        <v>59</v>
      </c>
      <c r="B27" s="20" t="s">
        <v>32</v>
      </c>
      <c r="C27" s="29" t="s">
        <v>41</v>
      </c>
      <c r="D27" s="21" t="s">
        <v>42</v>
      </c>
      <c r="E27" s="35">
        <v>169000</v>
      </c>
      <c r="F27" s="36">
        <v>63643.94</v>
      </c>
      <c r="G27" s="35">
        <v>0</v>
      </c>
      <c r="H27" s="36">
        <v>200</v>
      </c>
      <c r="I27" s="37">
        <v>31800</v>
      </c>
      <c r="J27" s="37">
        <f t="shared" si="0"/>
        <v>73356.06</v>
      </c>
      <c r="K27" s="32"/>
    </row>
    <row r="28" spans="1:11" ht="12.75">
      <c r="A28" s="2" t="s">
        <v>59</v>
      </c>
      <c r="B28" s="20" t="s">
        <v>32</v>
      </c>
      <c r="C28" s="29" t="s">
        <v>43</v>
      </c>
      <c r="D28" s="21" t="s">
        <v>44</v>
      </c>
      <c r="E28" s="35">
        <v>850000</v>
      </c>
      <c r="F28" s="36">
        <v>41159.57</v>
      </c>
      <c r="G28" s="35">
        <v>0</v>
      </c>
      <c r="H28" s="36">
        <v>1489</v>
      </c>
      <c r="I28" s="37">
        <v>18500</v>
      </c>
      <c r="J28" s="37">
        <f t="shared" si="0"/>
        <v>788851.43</v>
      </c>
      <c r="K28" s="32"/>
    </row>
    <row r="29" spans="1:11" ht="13.5" thickBot="1">
      <c r="A29" s="2" t="s">
        <v>59</v>
      </c>
      <c r="B29" s="20" t="s">
        <v>32</v>
      </c>
      <c r="C29" s="29" t="s">
        <v>45</v>
      </c>
      <c r="D29" s="21" t="s">
        <v>46</v>
      </c>
      <c r="E29" s="35">
        <v>750000</v>
      </c>
      <c r="F29" s="36">
        <v>27252.35</v>
      </c>
      <c r="G29" s="35">
        <v>0</v>
      </c>
      <c r="H29" s="36">
        <v>0</v>
      </c>
      <c r="I29" s="37">
        <v>12400</v>
      </c>
      <c r="J29" s="37">
        <f t="shared" si="0"/>
        <v>710347.65</v>
      </c>
      <c r="K29" s="32"/>
    </row>
    <row r="30" spans="1:11" ht="13.5" thickBot="1">
      <c r="A30" s="2" t="s">
        <v>59</v>
      </c>
      <c r="B30" s="18" t="s">
        <v>47</v>
      </c>
      <c r="C30" s="28"/>
      <c r="D30" s="19"/>
      <c r="E30" s="33">
        <v>5013467.67</v>
      </c>
      <c r="F30" s="34">
        <v>826009.33</v>
      </c>
      <c r="G30" s="33">
        <v>165886</v>
      </c>
      <c r="H30" s="34">
        <v>11982</v>
      </c>
      <c r="I30" s="34">
        <v>325812</v>
      </c>
      <c r="J30" s="34">
        <v>3849664.34</v>
      </c>
      <c r="K30" s="32"/>
    </row>
    <row r="31" spans="1:11" ht="13.5" thickBot="1">
      <c r="A31" s="2" t="s">
        <v>59</v>
      </c>
      <c r="B31" s="18" t="s">
        <v>48</v>
      </c>
      <c r="C31" s="28"/>
      <c r="D31" s="19"/>
      <c r="E31" s="33"/>
      <c r="F31" s="34"/>
      <c r="G31" s="33"/>
      <c r="H31" s="34"/>
      <c r="I31" s="34"/>
      <c r="J31" s="34"/>
      <c r="K31" s="32"/>
    </row>
    <row r="32" spans="1:11" ht="13.5" thickBot="1">
      <c r="A32" s="2" t="s">
        <v>59</v>
      </c>
      <c r="B32" s="20" t="s">
        <v>32</v>
      </c>
      <c r="C32" s="29" t="s">
        <v>49</v>
      </c>
      <c r="D32" s="21" t="s">
        <v>50</v>
      </c>
      <c r="E32" s="35">
        <v>240000</v>
      </c>
      <c r="F32" s="36">
        <v>16823.41</v>
      </c>
      <c r="G32" s="35">
        <v>9770</v>
      </c>
      <c r="H32" s="36">
        <v>113.5</v>
      </c>
      <c r="I32" s="37">
        <v>29656.5</v>
      </c>
      <c r="J32" s="37">
        <f>E32-(F32+H32+I32)</f>
        <v>193406.59</v>
      </c>
      <c r="K32" s="32"/>
    </row>
    <row r="33" spans="1:11" ht="13.5" thickBot="1">
      <c r="A33" s="2" t="s">
        <v>59</v>
      </c>
      <c r="B33" s="18" t="s">
        <v>51</v>
      </c>
      <c r="C33" s="28"/>
      <c r="D33" s="19"/>
      <c r="E33" s="33">
        <v>240000</v>
      </c>
      <c r="F33" s="34">
        <v>16823.41</v>
      </c>
      <c r="G33" s="33">
        <v>9770</v>
      </c>
      <c r="H33" s="34">
        <v>113.5</v>
      </c>
      <c r="I33" s="34">
        <v>29656.5</v>
      </c>
      <c r="J33" s="34">
        <v>193406.59</v>
      </c>
      <c r="K33" s="32"/>
    </row>
    <row r="34" spans="1:11" ht="13.5" thickBot="1">
      <c r="A34" s="2" t="s">
        <v>59</v>
      </c>
      <c r="B34" s="18" t="s">
        <v>52</v>
      </c>
      <c r="C34" s="28"/>
      <c r="D34" s="19"/>
      <c r="E34" s="33"/>
      <c r="F34" s="34"/>
      <c r="G34" s="33"/>
      <c r="H34" s="34"/>
      <c r="I34" s="34"/>
      <c r="J34" s="34"/>
      <c r="K34" s="32"/>
    </row>
    <row r="35" spans="1:11" ht="12.75">
      <c r="A35" s="2" t="s">
        <v>59</v>
      </c>
      <c r="B35" s="20" t="s">
        <v>53</v>
      </c>
      <c r="C35" s="29" t="s">
        <v>15</v>
      </c>
      <c r="D35" s="21" t="s">
        <v>54</v>
      </c>
      <c r="E35" s="35">
        <v>17000</v>
      </c>
      <c r="F35" s="36">
        <v>0</v>
      </c>
      <c r="G35" s="35">
        <v>0</v>
      </c>
      <c r="H35" s="36">
        <v>0</v>
      </c>
      <c r="I35" s="37">
        <v>16000</v>
      </c>
      <c r="J35" s="37">
        <f>E35-(F35+H35+I35)</f>
        <v>1000</v>
      </c>
      <c r="K35" s="32"/>
    </row>
    <row r="36" spans="1:11" ht="13.5" thickBot="1">
      <c r="A36" s="2" t="s">
        <v>59</v>
      </c>
      <c r="B36" s="20" t="s">
        <v>53</v>
      </c>
      <c r="C36" s="29" t="s">
        <v>55</v>
      </c>
      <c r="D36" s="21" t="s">
        <v>56</v>
      </c>
      <c r="E36" s="35">
        <v>42484.2</v>
      </c>
      <c r="F36" s="36">
        <v>2484.2</v>
      </c>
      <c r="G36" s="35">
        <v>0</v>
      </c>
      <c r="H36" s="36">
        <v>0</v>
      </c>
      <c r="I36" s="37">
        <v>1000</v>
      </c>
      <c r="J36" s="37">
        <f>E36-(F36+H36+I36)</f>
        <v>39000</v>
      </c>
      <c r="K36" s="32"/>
    </row>
    <row r="37" spans="1:11" ht="13.5" thickBot="1">
      <c r="A37" s="2" t="s">
        <v>59</v>
      </c>
      <c r="B37" s="18" t="s">
        <v>57</v>
      </c>
      <c r="C37" s="28"/>
      <c r="D37" s="19"/>
      <c r="E37" s="33">
        <v>59484.2</v>
      </c>
      <c r="F37" s="34">
        <v>2484.2</v>
      </c>
      <c r="G37" s="33">
        <v>0</v>
      </c>
      <c r="H37" s="34">
        <v>0</v>
      </c>
      <c r="I37" s="34">
        <v>17000</v>
      </c>
      <c r="J37" s="34">
        <v>40000</v>
      </c>
      <c r="K37" s="32"/>
    </row>
    <row r="38" spans="1:11" ht="13.5" thickBot="1">
      <c r="A38" s="2" t="s">
        <v>59</v>
      </c>
      <c r="B38" s="6"/>
      <c r="C38" s="30"/>
      <c r="D38" s="22" t="s">
        <v>58</v>
      </c>
      <c r="E38" s="38">
        <f>SUM(E12:E37)/2</f>
        <v>5337951.869999999</v>
      </c>
      <c r="F38" s="39">
        <f>SUM(F12:F37)/2</f>
        <v>845316.9449999998</v>
      </c>
      <c r="G38" s="38">
        <f>SUM(G12:G37)/2</f>
        <v>175656</v>
      </c>
      <c r="H38" s="40">
        <f>SUM(H12:H37)/2</f>
        <v>12095.5</v>
      </c>
      <c r="I38" s="40">
        <f>SUM(I12:I37)/2</f>
        <v>397468.5</v>
      </c>
      <c r="J38" s="40">
        <f>E38-(F38+H38+I38)</f>
        <v>4083070.9249999993</v>
      </c>
      <c r="K38" s="41"/>
    </row>
    <row r="39" spans="1:11" ht="12.75">
      <c r="A39" s="2" t="s">
        <v>59</v>
      </c>
      <c r="C39" s="24"/>
      <c r="E39" s="32"/>
      <c r="F39" s="32"/>
      <c r="G39" s="32"/>
      <c r="H39" s="32"/>
      <c r="I39" s="32"/>
      <c r="J39" s="32"/>
      <c r="K39" s="32"/>
    </row>
  </sheetData>
  <sheetProtection/>
  <mergeCells count="2">
    <mergeCell ref="E9:F9"/>
    <mergeCell ref="G9:H9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scale="83" r:id="rId1"/>
  <headerFooter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K17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11" width="15.00390625" style="1" customWidth="1"/>
  </cols>
  <sheetData>
    <row r="3" spans="2:10" ht="12.75">
      <c r="B3" s="43" t="s">
        <v>60</v>
      </c>
      <c r="C3" s="43"/>
      <c r="D3" s="43"/>
      <c r="E3" s="44"/>
      <c r="F3" s="44"/>
      <c r="G3" s="44"/>
      <c r="H3" s="44"/>
      <c r="I3" s="44"/>
      <c r="J3" s="44"/>
    </row>
    <row r="4" spans="2:10" ht="12.75">
      <c r="B4" s="43" t="s">
        <v>61</v>
      </c>
      <c r="C4" s="43"/>
      <c r="D4" s="43"/>
      <c r="E4" s="44"/>
      <c r="F4" s="44"/>
      <c r="G4" s="44"/>
      <c r="H4" s="44"/>
      <c r="I4" s="44"/>
      <c r="J4" s="44"/>
    </row>
    <row r="5" spans="2:10" ht="12.75">
      <c r="B5" s="43" t="s">
        <v>62</v>
      </c>
      <c r="C5" s="43"/>
      <c r="D5" s="43"/>
      <c r="E5" s="44"/>
      <c r="F5" s="44"/>
      <c r="G5" s="44"/>
      <c r="H5" s="44"/>
      <c r="I5" s="44"/>
      <c r="J5" s="44"/>
    </row>
    <row r="7" spans="1:11" ht="18">
      <c r="A7" s="3" t="s">
        <v>59</v>
      </c>
      <c r="B7" s="4" t="s">
        <v>733</v>
      </c>
      <c r="C7" s="23"/>
      <c r="D7" s="5"/>
      <c r="E7" s="31"/>
      <c r="F7" s="31"/>
      <c r="G7" s="31"/>
      <c r="H7" s="31"/>
      <c r="I7" s="31"/>
      <c r="J7" s="42"/>
      <c r="K7" s="32"/>
    </row>
    <row r="8" spans="1:11" ht="13.5" thickBot="1">
      <c r="A8" s="2" t="s">
        <v>59</v>
      </c>
      <c r="C8" s="24"/>
      <c r="E8" s="32"/>
      <c r="F8" s="32"/>
      <c r="G8" s="32"/>
      <c r="H8" s="32"/>
      <c r="I8" s="32"/>
      <c r="J8" s="32"/>
      <c r="K8" s="32"/>
    </row>
    <row r="9" spans="1:11" ht="34.5" customHeight="1" thickBot="1">
      <c r="A9" s="2" t="s">
        <v>59</v>
      </c>
      <c r="B9" s="7"/>
      <c r="C9" s="25"/>
      <c r="D9" s="9" t="s">
        <v>1</v>
      </c>
      <c r="E9" s="46" t="s">
        <v>2</v>
      </c>
      <c r="F9" s="47"/>
      <c r="G9" s="46" t="s">
        <v>3</v>
      </c>
      <c r="H9" s="47"/>
      <c r="I9" s="8"/>
      <c r="J9" s="8"/>
      <c r="K9" s="32"/>
    </row>
    <row r="10" spans="1:11" ht="34.5" customHeight="1">
      <c r="A10" s="2" t="s">
        <v>59</v>
      </c>
      <c r="B10" s="13" t="s">
        <v>4</v>
      </c>
      <c r="C10" s="26" t="s">
        <v>5</v>
      </c>
      <c r="D10" s="14" t="s">
        <v>6</v>
      </c>
      <c r="E10" s="15" t="s">
        <v>7</v>
      </c>
      <c r="F10" s="16" t="s">
        <v>8</v>
      </c>
      <c r="G10" s="15" t="s">
        <v>9</v>
      </c>
      <c r="H10" s="16" t="s">
        <v>10</v>
      </c>
      <c r="I10" s="16" t="s">
        <v>11</v>
      </c>
      <c r="J10" s="16" t="s">
        <v>12</v>
      </c>
      <c r="K10" s="32"/>
    </row>
    <row r="11" spans="1:11" ht="13.5" customHeight="1" thickBot="1">
      <c r="A11" s="2" t="s">
        <v>59</v>
      </c>
      <c r="B11" s="10"/>
      <c r="C11" s="27"/>
      <c r="D11" s="17"/>
      <c r="E11" s="11"/>
      <c r="F11" s="12"/>
      <c r="G11" s="11"/>
      <c r="H11" s="12"/>
      <c r="I11" s="12"/>
      <c r="J11" s="12"/>
      <c r="K11" s="32"/>
    </row>
    <row r="12" spans="1:11" ht="13.5" thickBot="1">
      <c r="A12" s="2" t="s">
        <v>59</v>
      </c>
      <c r="B12" s="18" t="s">
        <v>734</v>
      </c>
      <c r="C12" s="28"/>
      <c r="D12" s="19"/>
      <c r="E12" s="33"/>
      <c r="F12" s="34"/>
      <c r="G12" s="33"/>
      <c r="H12" s="34"/>
      <c r="I12" s="34"/>
      <c r="J12" s="34"/>
      <c r="K12" s="32"/>
    </row>
    <row r="13" spans="1:11" ht="12.75">
      <c r="A13" s="2" t="s">
        <v>59</v>
      </c>
      <c r="B13" s="20" t="s">
        <v>735</v>
      </c>
      <c r="C13" s="29" t="s">
        <v>736</v>
      </c>
      <c r="D13" s="21" t="s">
        <v>737</v>
      </c>
      <c r="E13" s="35">
        <v>150000</v>
      </c>
      <c r="F13" s="36">
        <v>0</v>
      </c>
      <c r="G13" s="35">
        <v>0</v>
      </c>
      <c r="H13" s="36">
        <v>0</v>
      </c>
      <c r="I13" s="37">
        <v>150000</v>
      </c>
      <c r="J13" s="37">
        <f>E13-(F13+H13+I13)</f>
        <v>0</v>
      </c>
      <c r="K13" s="32"/>
    </row>
    <row r="14" spans="1:11" ht="13.5" thickBot="1">
      <c r="A14" s="2" t="s">
        <v>59</v>
      </c>
      <c r="B14" s="20" t="s">
        <v>735</v>
      </c>
      <c r="C14" s="29" t="s">
        <v>738</v>
      </c>
      <c r="D14" s="21" t="s">
        <v>739</v>
      </c>
      <c r="E14" s="35">
        <v>130038.3</v>
      </c>
      <c r="F14" s="36">
        <v>0</v>
      </c>
      <c r="G14" s="35">
        <v>0</v>
      </c>
      <c r="H14" s="36">
        <v>0</v>
      </c>
      <c r="I14" s="37">
        <v>130038.3</v>
      </c>
      <c r="J14" s="37">
        <f>E14-(F14+H14+I14)</f>
        <v>0</v>
      </c>
      <c r="K14" s="32"/>
    </row>
    <row r="15" spans="1:11" ht="13.5" thickBot="1">
      <c r="A15" s="2" t="s">
        <v>59</v>
      </c>
      <c r="B15" s="18" t="s">
        <v>740</v>
      </c>
      <c r="C15" s="28"/>
      <c r="D15" s="19"/>
      <c r="E15" s="33">
        <v>280038.3</v>
      </c>
      <c r="F15" s="34">
        <v>0</v>
      </c>
      <c r="G15" s="33">
        <v>0</v>
      </c>
      <c r="H15" s="34">
        <v>0</v>
      </c>
      <c r="I15" s="34">
        <v>280038.3</v>
      </c>
      <c r="J15" s="34">
        <v>0</v>
      </c>
      <c r="K15" s="32"/>
    </row>
    <row r="16" spans="1:11" ht="13.5" thickBot="1">
      <c r="A16" s="2" t="s">
        <v>59</v>
      </c>
      <c r="B16" s="6"/>
      <c r="C16" s="30"/>
      <c r="D16" s="22" t="s">
        <v>58</v>
      </c>
      <c r="E16" s="38">
        <f>SUM(E12:E15)/2</f>
        <v>280038.3</v>
      </c>
      <c r="F16" s="39">
        <f>SUM(F12:F15)/2</f>
        <v>0</v>
      </c>
      <c r="G16" s="38">
        <f>SUM(G12:G15)/2</f>
        <v>0</v>
      </c>
      <c r="H16" s="40">
        <f>SUM(H12:H15)/2</f>
        <v>0</v>
      </c>
      <c r="I16" s="40">
        <f>SUM(I12:I15)/2</f>
        <v>280038.3</v>
      </c>
      <c r="J16" s="40">
        <f>E16-(F16+H16+I16)</f>
        <v>0</v>
      </c>
      <c r="K16" s="41"/>
    </row>
    <row r="17" spans="1:11" ht="12.75">
      <c r="A17" s="2" t="s">
        <v>59</v>
      </c>
      <c r="C17" s="24"/>
      <c r="E17" s="32"/>
      <c r="F17" s="32"/>
      <c r="G17" s="32"/>
      <c r="H17" s="32"/>
      <c r="I17" s="32"/>
      <c r="J17" s="32"/>
      <c r="K17" s="32"/>
    </row>
  </sheetData>
  <sheetProtection/>
  <mergeCells count="2">
    <mergeCell ref="E9:F9"/>
    <mergeCell ref="G9:H9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scale="83" r:id="rId1"/>
  <headerFooter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105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11" width="15.00390625" style="1" customWidth="1"/>
  </cols>
  <sheetData>
    <row r="3" spans="2:10" ht="12.75">
      <c r="B3" s="43" t="s">
        <v>60</v>
      </c>
      <c r="C3" s="43"/>
      <c r="D3" s="43"/>
      <c r="E3" s="44"/>
      <c r="F3" s="44"/>
      <c r="G3" s="44"/>
      <c r="H3" s="44"/>
      <c r="I3" s="44"/>
      <c r="J3" s="44"/>
    </row>
    <row r="4" spans="2:10" ht="12.75">
      <c r="B4" s="43" t="s">
        <v>61</v>
      </c>
      <c r="C4" s="43"/>
      <c r="D4" s="43"/>
      <c r="E4" s="44"/>
      <c r="F4" s="44"/>
      <c r="G4" s="44"/>
      <c r="H4" s="44"/>
      <c r="I4" s="44"/>
      <c r="J4" s="44"/>
    </row>
    <row r="5" spans="2:10" ht="12.75">
      <c r="B5" s="43" t="s">
        <v>62</v>
      </c>
      <c r="C5" s="43"/>
      <c r="D5" s="43"/>
      <c r="E5" s="44"/>
      <c r="F5" s="44"/>
      <c r="G5" s="44"/>
      <c r="H5" s="44"/>
      <c r="I5" s="44"/>
      <c r="J5" s="44"/>
    </row>
    <row r="7" spans="1:11" ht="18">
      <c r="A7" s="3" t="s">
        <v>59</v>
      </c>
      <c r="B7" s="4" t="s">
        <v>63</v>
      </c>
      <c r="C7" s="23"/>
      <c r="D7" s="5"/>
      <c r="E7" s="31"/>
      <c r="F7" s="31"/>
      <c r="G7" s="31"/>
      <c r="H7" s="31"/>
      <c r="I7" s="31"/>
      <c r="J7" s="42"/>
      <c r="K7" s="32"/>
    </row>
    <row r="8" spans="1:11" ht="13.5" thickBot="1">
      <c r="A8" s="2" t="s">
        <v>59</v>
      </c>
      <c r="C8" s="24"/>
      <c r="E8" s="32"/>
      <c r="F8" s="32"/>
      <c r="G8" s="32"/>
      <c r="H8" s="32"/>
      <c r="I8" s="32"/>
      <c r="J8" s="32"/>
      <c r="K8" s="32"/>
    </row>
    <row r="9" spans="1:11" ht="34.5" customHeight="1" thickBot="1">
      <c r="A9" s="2" t="s">
        <v>59</v>
      </c>
      <c r="B9" s="7"/>
      <c r="C9" s="25"/>
      <c r="D9" s="9" t="s">
        <v>1</v>
      </c>
      <c r="E9" s="46" t="s">
        <v>2</v>
      </c>
      <c r="F9" s="47"/>
      <c r="G9" s="46" t="s">
        <v>3</v>
      </c>
      <c r="H9" s="47"/>
      <c r="I9" s="8"/>
      <c r="J9" s="8"/>
      <c r="K9" s="32"/>
    </row>
    <row r="10" spans="1:11" ht="34.5" customHeight="1">
      <c r="A10" s="2" t="s">
        <v>59</v>
      </c>
      <c r="B10" s="13" t="s">
        <v>4</v>
      </c>
      <c r="C10" s="26" t="s">
        <v>5</v>
      </c>
      <c r="D10" s="14" t="s">
        <v>6</v>
      </c>
      <c r="E10" s="15" t="s">
        <v>7</v>
      </c>
      <c r="F10" s="16" t="s">
        <v>8</v>
      </c>
      <c r="G10" s="15" t="s">
        <v>9</v>
      </c>
      <c r="H10" s="16" t="s">
        <v>10</v>
      </c>
      <c r="I10" s="16" t="s">
        <v>11</v>
      </c>
      <c r="J10" s="16" t="s">
        <v>12</v>
      </c>
      <c r="K10" s="32"/>
    </row>
    <row r="11" spans="1:11" ht="13.5" customHeight="1" thickBot="1">
      <c r="A11" s="2" t="s">
        <v>59</v>
      </c>
      <c r="B11" s="10"/>
      <c r="C11" s="27"/>
      <c r="D11" s="17"/>
      <c r="E11" s="11"/>
      <c r="F11" s="12"/>
      <c r="G11" s="11"/>
      <c r="H11" s="12"/>
      <c r="I11" s="12"/>
      <c r="J11" s="12"/>
      <c r="K11" s="32"/>
    </row>
    <row r="12" spans="1:11" ht="13.5" thickBot="1">
      <c r="A12" s="2" t="s">
        <v>59</v>
      </c>
      <c r="B12" s="18" t="s">
        <v>20</v>
      </c>
      <c r="C12" s="28"/>
      <c r="D12" s="19"/>
      <c r="E12" s="33"/>
      <c r="F12" s="34"/>
      <c r="G12" s="33"/>
      <c r="H12" s="34"/>
      <c r="I12" s="34"/>
      <c r="J12" s="34"/>
      <c r="K12" s="32"/>
    </row>
    <row r="13" spans="1:11" ht="12.75">
      <c r="A13" s="2" t="s">
        <v>59</v>
      </c>
      <c r="B13" s="20" t="s">
        <v>64</v>
      </c>
      <c r="C13" s="29" t="s">
        <v>65</v>
      </c>
      <c r="D13" s="21" t="s">
        <v>66</v>
      </c>
      <c r="E13" s="35">
        <v>197583.7</v>
      </c>
      <c r="F13" s="36">
        <v>58387.1</v>
      </c>
      <c r="G13" s="35">
        <v>4000</v>
      </c>
      <c r="H13" s="36">
        <v>0</v>
      </c>
      <c r="I13" s="37">
        <v>4000</v>
      </c>
      <c r="J13" s="37">
        <f aca="true" t="shared" si="0" ref="J13:J76">E13-(F13+H13+I13)</f>
        <v>135196.6</v>
      </c>
      <c r="K13" s="32"/>
    </row>
    <row r="14" spans="1:11" ht="12.75">
      <c r="A14" s="2" t="s">
        <v>59</v>
      </c>
      <c r="B14" s="20" t="s">
        <v>67</v>
      </c>
      <c r="C14" s="29" t="s">
        <v>68</v>
      </c>
      <c r="D14" s="21" t="s">
        <v>69</v>
      </c>
      <c r="E14" s="35">
        <v>70000</v>
      </c>
      <c r="F14" s="36">
        <v>58260.4</v>
      </c>
      <c r="G14" s="35">
        <v>1000</v>
      </c>
      <c r="H14" s="36">
        <v>12.6</v>
      </c>
      <c r="I14" s="37">
        <v>8000</v>
      </c>
      <c r="J14" s="37">
        <f t="shared" si="0"/>
        <v>3727</v>
      </c>
      <c r="K14" s="32"/>
    </row>
    <row r="15" spans="1:11" ht="12.75">
      <c r="A15" s="2" t="s">
        <v>59</v>
      </c>
      <c r="B15" s="20" t="s">
        <v>67</v>
      </c>
      <c r="C15" s="29" t="s">
        <v>70</v>
      </c>
      <c r="D15" s="21" t="s">
        <v>71</v>
      </c>
      <c r="E15" s="35">
        <v>75082.83</v>
      </c>
      <c r="F15" s="36">
        <v>61349.43</v>
      </c>
      <c r="G15" s="35">
        <v>0</v>
      </c>
      <c r="H15" s="36">
        <v>0</v>
      </c>
      <c r="I15" s="37">
        <v>12000</v>
      </c>
      <c r="J15" s="37">
        <f t="shared" si="0"/>
        <v>1733.4000000000087</v>
      </c>
      <c r="K15" s="32"/>
    </row>
    <row r="16" spans="1:11" ht="12.75">
      <c r="A16" s="2" t="s">
        <v>59</v>
      </c>
      <c r="B16" s="20" t="s">
        <v>67</v>
      </c>
      <c r="C16" s="29" t="s">
        <v>72</v>
      </c>
      <c r="D16" s="21" t="s">
        <v>73</v>
      </c>
      <c r="E16" s="35">
        <v>150000</v>
      </c>
      <c r="F16" s="36">
        <v>4981.16</v>
      </c>
      <c r="G16" s="35">
        <v>0</v>
      </c>
      <c r="H16" s="36">
        <v>0</v>
      </c>
      <c r="I16" s="37">
        <v>2000</v>
      </c>
      <c r="J16" s="37">
        <f t="shared" si="0"/>
        <v>143018.84</v>
      </c>
      <c r="K16" s="32"/>
    </row>
    <row r="17" spans="1:11" ht="12.75">
      <c r="A17" s="2" t="s">
        <v>59</v>
      </c>
      <c r="B17" s="20" t="s">
        <v>67</v>
      </c>
      <c r="C17" s="29" t="s">
        <v>74</v>
      </c>
      <c r="D17" s="21" t="s">
        <v>75</v>
      </c>
      <c r="E17" s="35">
        <v>116808.75</v>
      </c>
      <c r="F17" s="36">
        <v>106806.3</v>
      </c>
      <c r="G17" s="35">
        <v>0</v>
      </c>
      <c r="H17" s="36">
        <v>0</v>
      </c>
      <c r="I17" s="37">
        <v>4000</v>
      </c>
      <c r="J17" s="37">
        <f t="shared" si="0"/>
        <v>6002.449999999997</v>
      </c>
      <c r="K17" s="32"/>
    </row>
    <row r="18" spans="1:11" ht="12.75">
      <c r="A18" s="2" t="s">
        <v>59</v>
      </c>
      <c r="B18" s="20" t="s">
        <v>67</v>
      </c>
      <c r="C18" s="29" t="s">
        <v>76</v>
      </c>
      <c r="D18" s="21" t="s">
        <v>77</v>
      </c>
      <c r="E18" s="35">
        <v>281549.45</v>
      </c>
      <c r="F18" s="36">
        <v>160048.38</v>
      </c>
      <c r="G18" s="35">
        <v>40000</v>
      </c>
      <c r="H18" s="36">
        <v>40000</v>
      </c>
      <c r="I18" s="37">
        <v>21000</v>
      </c>
      <c r="J18" s="37">
        <f t="shared" si="0"/>
        <v>60501.07000000001</v>
      </c>
      <c r="K18" s="32"/>
    </row>
    <row r="19" spans="1:11" ht="12.75">
      <c r="A19" s="2" t="s">
        <v>59</v>
      </c>
      <c r="B19" s="20" t="s">
        <v>67</v>
      </c>
      <c r="C19" s="29" t="s">
        <v>78</v>
      </c>
      <c r="D19" s="21" t="s">
        <v>79</v>
      </c>
      <c r="E19" s="35">
        <v>71714.74</v>
      </c>
      <c r="F19" s="36">
        <v>16231.81</v>
      </c>
      <c r="G19" s="35">
        <v>0</v>
      </c>
      <c r="H19" s="36">
        <v>0</v>
      </c>
      <c r="I19" s="37">
        <v>5000</v>
      </c>
      <c r="J19" s="37">
        <f t="shared" si="0"/>
        <v>50482.93000000001</v>
      </c>
      <c r="K19" s="32"/>
    </row>
    <row r="20" spans="1:11" ht="12.75">
      <c r="A20" s="2" t="s">
        <v>59</v>
      </c>
      <c r="B20" s="20" t="s">
        <v>67</v>
      </c>
      <c r="C20" s="29" t="s">
        <v>80</v>
      </c>
      <c r="D20" s="21" t="s">
        <v>81</v>
      </c>
      <c r="E20" s="35">
        <v>96421.73</v>
      </c>
      <c r="F20" s="36">
        <v>7129.61</v>
      </c>
      <c r="G20" s="35">
        <v>3000</v>
      </c>
      <c r="H20" s="36">
        <v>0</v>
      </c>
      <c r="I20" s="37">
        <v>10000</v>
      </c>
      <c r="J20" s="37">
        <f t="shared" si="0"/>
        <v>79292.12</v>
      </c>
      <c r="K20" s="32"/>
    </row>
    <row r="21" spans="1:11" ht="12.75">
      <c r="A21" s="2" t="s">
        <v>59</v>
      </c>
      <c r="B21" s="20" t="s">
        <v>67</v>
      </c>
      <c r="C21" s="29" t="s">
        <v>82</v>
      </c>
      <c r="D21" s="21" t="s">
        <v>83</v>
      </c>
      <c r="E21" s="35">
        <v>53900</v>
      </c>
      <c r="F21" s="36">
        <v>43480.57</v>
      </c>
      <c r="G21" s="35">
        <v>1000</v>
      </c>
      <c r="H21" s="36">
        <v>120</v>
      </c>
      <c r="I21" s="37">
        <v>5880</v>
      </c>
      <c r="J21" s="37">
        <f t="shared" si="0"/>
        <v>4419.43</v>
      </c>
      <c r="K21" s="32"/>
    </row>
    <row r="22" spans="1:11" ht="12.75">
      <c r="A22" s="2" t="s">
        <v>59</v>
      </c>
      <c r="B22" s="20" t="s">
        <v>67</v>
      </c>
      <c r="C22" s="29" t="s">
        <v>84</v>
      </c>
      <c r="D22" s="21" t="s">
        <v>85</v>
      </c>
      <c r="E22" s="35">
        <v>303000</v>
      </c>
      <c r="F22" s="36">
        <v>8892.4</v>
      </c>
      <c r="G22" s="35">
        <v>5000</v>
      </c>
      <c r="H22" s="36">
        <v>0</v>
      </c>
      <c r="I22" s="37">
        <v>15000</v>
      </c>
      <c r="J22" s="37">
        <f t="shared" si="0"/>
        <v>279107.6</v>
      </c>
      <c r="K22" s="32"/>
    </row>
    <row r="23" spans="1:11" ht="12.75">
      <c r="A23" s="2" t="s">
        <v>59</v>
      </c>
      <c r="B23" s="20" t="s">
        <v>67</v>
      </c>
      <c r="C23" s="29" t="s">
        <v>86</v>
      </c>
      <c r="D23" s="21" t="s">
        <v>87</v>
      </c>
      <c r="E23" s="35">
        <v>32000</v>
      </c>
      <c r="F23" s="36">
        <v>0</v>
      </c>
      <c r="G23" s="35">
        <v>0</v>
      </c>
      <c r="H23" s="36">
        <v>140.7</v>
      </c>
      <c r="I23" s="37">
        <v>6000</v>
      </c>
      <c r="J23" s="37">
        <f t="shared" si="0"/>
        <v>25859.3</v>
      </c>
      <c r="K23" s="32"/>
    </row>
    <row r="24" spans="1:11" ht="12.75">
      <c r="A24" s="2" t="s">
        <v>59</v>
      </c>
      <c r="B24" s="20" t="s">
        <v>67</v>
      </c>
      <c r="C24" s="29" t="s">
        <v>88</v>
      </c>
      <c r="D24" s="21" t="s">
        <v>89</v>
      </c>
      <c r="E24" s="35">
        <v>375000</v>
      </c>
      <c r="F24" s="36">
        <v>5087.99</v>
      </c>
      <c r="G24" s="35">
        <v>2000</v>
      </c>
      <c r="H24" s="36">
        <v>0</v>
      </c>
      <c r="I24" s="37">
        <v>5000</v>
      </c>
      <c r="J24" s="37">
        <f t="shared" si="0"/>
        <v>364912.01</v>
      </c>
      <c r="K24" s="32"/>
    </row>
    <row r="25" spans="1:11" ht="12.75">
      <c r="A25" s="2" t="s">
        <v>59</v>
      </c>
      <c r="B25" s="20" t="s">
        <v>67</v>
      </c>
      <c r="C25" s="29" t="s">
        <v>90</v>
      </c>
      <c r="D25" s="21" t="s">
        <v>91</v>
      </c>
      <c r="E25" s="35">
        <v>150000</v>
      </c>
      <c r="F25" s="36">
        <v>7500</v>
      </c>
      <c r="G25" s="35">
        <v>9000</v>
      </c>
      <c r="H25" s="36">
        <v>11302.9</v>
      </c>
      <c r="I25" s="37">
        <v>20000</v>
      </c>
      <c r="J25" s="37">
        <f t="shared" si="0"/>
        <v>111197.1</v>
      </c>
      <c r="K25" s="32"/>
    </row>
    <row r="26" spans="1:11" ht="12.75">
      <c r="A26" s="2" t="s">
        <v>59</v>
      </c>
      <c r="B26" s="20" t="s">
        <v>67</v>
      </c>
      <c r="C26" s="29" t="s">
        <v>92</v>
      </c>
      <c r="D26" s="21" t="s">
        <v>93</v>
      </c>
      <c r="E26" s="35">
        <v>100000</v>
      </c>
      <c r="F26" s="36">
        <v>0</v>
      </c>
      <c r="G26" s="35">
        <v>0</v>
      </c>
      <c r="H26" s="36">
        <v>343.8</v>
      </c>
      <c r="I26" s="37">
        <v>18000</v>
      </c>
      <c r="J26" s="37">
        <f t="shared" si="0"/>
        <v>81656.2</v>
      </c>
      <c r="K26" s="32"/>
    </row>
    <row r="27" spans="1:11" ht="12.75">
      <c r="A27" s="2" t="s">
        <v>59</v>
      </c>
      <c r="B27" s="20" t="s">
        <v>21</v>
      </c>
      <c r="C27" s="29" t="s">
        <v>15</v>
      </c>
      <c r="D27" s="21" t="s">
        <v>94</v>
      </c>
      <c r="E27" s="35">
        <v>20000</v>
      </c>
      <c r="F27" s="36">
        <v>0</v>
      </c>
      <c r="G27" s="35">
        <v>0</v>
      </c>
      <c r="H27" s="36">
        <v>0</v>
      </c>
      <c r="I27" s="37">
        <v>2000</v>
      </c>
      <c r="J27" s="37">
        <f t="shared" si="0"/>
        <v>18000</v>
      </c>
      <c r="K27" s="32"/>
    </row>
    <row r="28" spans="1:11" ht="12.75">
      <c r="A28" s="2" t="s">
        <v>59</v>
      </c>
      <c r="B28" s="20" t="s">
        <v>21</v>
      </c>
      <c r="C28" s="29" t="s">
        <v>15</v>
      </c>
      <c r="D28" s="21" t="s">
        <v>95</v>
      </c>
      <c r="E28" s="35">
        <v>10000</v>
      </c>
      <c r="F28" s="36">
        <v>0</v>
      </c>
      <c r="G28" s="35">
        <v>0</v>
      </c>
      <c r="H28" s="36">
        <v>0</v>
      </c>
      <c r="I28" s="37">
        <v>2000</v>
      </c>
      <c r="J28" s="37">
        <f t="shared" si="0"/>
        <v>8000</v>
      </c>
      <c r="K28" s="32"/>
    </row>
    <row r="29" spans="1:11" ht="12.75">
      <c r="A29" s="2" t="s">
        <v>59</v>
      </c>
      <c r="B29" s="20" t="s">
        <v>21</v>
      </c>
      <c r="C29" s="29" t="s">
        <v>96</v>
      </c>
      <c r="D29" s="21" t="s">
        <v>97</v>
      </c>
      <c r="E29" s="35">
        <v>1017000</v>
      </c>
      <c r="F29" s="36">
        <v>465831.98</v>
      </c>
      <c r="G29" s="35">
        <v>54118</v>
      </c>
      <c r="H29" s="36">
        <v>54118</v>
      </c>
      <c r="I29" s="37">
        <v>70000</v>
      </c>
      <c r="J29" s="37">
        <f t="shared" si="0"/>
        <v>427050.02</v>
      </c>
      <c r="K29" s="32"/>
    </row>
    <row r="30" spans="1:11" ht="12.75">
      <c r="A30" s="2" t="s">
        <v>59</v>
      </c>
      <c r="B30" s="20" t="s">
        <v>21</v>
      </c>
      <c r="C30" s="29" t="s">
        <v>98</v>
      </c>
      <c r="D30" s="21" t="s">
        <v>99</v>
      </c>
      <c r="E30" s="35">
        <v>12651383</v>
      </c>
      <c r="F30" s="36">
        <v>353064.02</v>
      </c>
      <c r="G30" s="35">
        <v>466000</v>
      </c>
      <c r="H30" s="36">
        <v>139845</v>
      </c>
      <c r="I30" s="37">
        <v>566883</v>
      </c>
      <c r="J30" s="37">
        <f t="shared" si="0"/>
        <v>11591590.98</v>
      </c>
      <c r="K30" s="32"/>
    </row>
    <row r="31" spans="1:11" ht="12.75">
      <c r="A31" s="2" t="s">
        <v>59</v>
      </c>
      <c r="B31" s="20" t="s">
        <v>21</v>
      </c>
      <c r="C31" s="29" t="s">
        <v>100</v>
      </c>
      <c r="D31" s="21" t="s">
        <v>101</v>
      </c>
      <c r="E31" s="35">
        <v>150000</v>
      </c>
      <c r="F31" s="36">
        <v>3289.02</v>
      </c>
      <c r="G31" s="35">
        <v>40000</v>
      </c>
      <c r="H31" s="36">
        <v>49800</v>
      </c>
      <c r="I31" s="37">
        <v>52400</v>
      </c>
      <c r="J31" s="37">
        <f t="shared" si="0"/>
        <v>44510.98000000001</v>
      </c>
      <c r="K31" s="32"/>
    </row>
    <row r="32" spans="1:11" ht="12.75">
      <c r="A32" s="2" t="s">
        <v>59</v>
      </c>
      <c r="B32" s="20" t="s">
        <v>21</v>
      </c>
      <c r="C32" s="29" t="s">
        <v>102</v>
      </c>
      <c r="D32" s="21" t="s">
        <v>103</v>
      </c>
      <c r="E32" s="35">
        <v>86000</v>
      </c>
      <c r="F32" s="36">
        <v>2067.87</v>
      </c>
      <c r="G32" s="35">
        <v>0</v>
      </c>
      <c r="H32" s="36">
        <v>0</v>
      </c>
      <c r="I32" s="37">
        <v>2000</v>
      </c>
      <c r="J32" s="37">
        <f t="shared" si="0"/>
        <v>81932.13</v>
      </c>
      <c r="K32" s="32"/>
    </row>
    <row r="33" spans="1:11" ht="12.75">
      <c r="A33" s="2" t="s">
        <v>59</v>
      </c>
      <c r="B33" s="20" t="s">
        <v>21</v>
      </c>
      <c r="C33" s="29" t="s">
        <v>104</v>
      </c>
      <c r="D33" s="21" t="s">
        <v>105</v>
      </c>
      <c r="E33" s="35">
        <v>220000</v>
      </c>
      <c r="F33" s="36">
        <v>5893.68</v>
      </c>
      <c r="G33" s="35">
        <v>0</v>
      </c>
      <c r="H33" s="36">
        <v>228</v>
      </c>
      <c r="I33" s="37">
        <v>6000</v>
      </c>
      <c r="J33" s="37">
        <f t="shared" si="0"/>
        <v>207878.32</v>
      </c>
      <c r="K33" s="32"/>
    </row>
    <row r="34" spans="1:11" ht="12.75">
      <c r="A34" s="2" t="s">
        <v>59</v>
      </c>
      <c r="B34" s="20" t="s">
        <v>21</v>
      </c>
      <c r="C34" s="29" t="s">
        <v>106</v>
      </c>
      <c r="D34" s="21" t="s">
        <v>107</v>
      </c>
      <c r="E34" s="35">
        <v>128000</v>
      </c>
      <c r="F34" s="36">
        <v>1299.39</v>
      </c>
      <c r="G34" s="35">
        <v>0</v>
      </c>
      <c r="H34" s="36">
        <v>50107</v>
      </c>
      <c r="I34" s="37">
        <v>50000</v>
      </c>
      <c r="J34" s="37">
        <f t="shared" si="0"/>
        <v>26593.61</v>
      </c>
      <c r="K34" s="32"/>
    </row>
    <row r="35" spans="1:11" ht="12.75">
      <c r="A35" s="2" t="s">
        <v>59</v>
      </c>
      <c r="B35" s="20" t="s">
        <v>21</v>
      </c>
      <c r="C35" s="29" t="s">
        <v>108</v>
      </c>
      <c r="D35" s="21" t="s">
        <v>109</v>
      </c>
      <c r="E35" s="35">
        <v>123000</v>
      </c>
      <c r="F35" s="36">
        <v>4408.1</v>
      </c>
      <c r="G35" s="35">
        <v>0</v>
      </c>
      <c r="H35" s="36">
        <v>900</v>
      </c>
      <c r="I35" s="37">
        <v>9100</v>
      </c>
      <c r="J35" s="37">
        <f t="shared" si="0"/>
        <v>108591.9</v>
      </c>
      <c r="K35" s="32"/>
    </row>
    <row r="36" spans="1:11" ht="12.75">
      <c r="A36" s="2" t="s">
        <v>59</v>
      </c>
      <c r="B36" s="20" t="s">
        <v>32</v>
      </c>
      <c r="C36" s="29" t="s">
        <v>15</v>
      </c>
      <c r="D36" s="21" t="s">
        <v>110</v>
      </c>
      <c r="E36" s="35">
        <v>90000</v>
      </c>
      <c r="F36" s="36">
        <v>0</v>
      </c>
      <c r="G36" s="35">
        <v>0</v>
      </c>
      <c r="H36" s="36">
        <v>0</v>
      </c>
      <c r="I36" s="37">
        <v>8000</v>
      </c>
      <c r="J36" s="37">
        <f t="shared" si="0"/>
        <v>82000</v>
      </c>
      <c r="K36" s="32"/>
    </row>
    <row r="37" spans="1:11" ht="12.75">
      <c r="A37" s="2" t="s">
        <v>59</v>
      </c>
      <c r="B37" s="20" t="s">
        <v>32</v>
      </c>
      <c r="C37" s="29" t="s">
        <v>15</v>
      </c>
      <c r="D37" s="21" t="s">
        <v>111</v>
      </c>
      <c r="E37" s="35">
        <v>95000</v>
      </c>
      <c r="F37" s="36">
        <v>0</v>
      </c>
      <c r="G37" s="35">
        <v>0</v>
      </c>
      <c r="H37" s="36">
        <v>0</v>
      </c>
      <c r="I37" s="37">
        <v>11232</v>
      </c>
      <c r="J37" s="37">
        <f t="shared" si="0"/>
        <v>83768</v>
      </c>
      <c r="K37" s="32"/>
    </row>
    <row r="38" spans="1:11" ht="12.75">
      <c r="A38" s="2" t="s">
        <v>59</v>
      </c>
      <c r="B38" s="20" t="s">
        <v>32</v>
      </c>
      <c r="C38" s="29" t="s">
        <v>112</v>
      </c>
      <c r="D38" s="21" t="s">
        <v>113</v>
      </c>
      <c r="E38" s="35">
        <v>4190773.9</v>
      </c>
      <c r="F38" s="36">
        <v>3777894.92</v>
      </c>
      <c r="G38" s="35">
        <v>124000</v>
      </c>
      <c r="H38" s="36">
        <v>28778</v>
      </c>
      <c r="I38" s="37">
        <v>134117</v>
      </c>
      <c r="J38" s="37">
        <f t="shared" si="0"/>
        <v>249983.97999999998</v>
      </c>
      <c r="K38" s="32"/>
    </row>
    <row r="39" spans="1:11" ht="12.75">
      <c r="A39" s="2" t="s">
        <v>59</v>
      </c>
      <c r="B39" s="20" t="s">
        <v>32</v>
      </c>
      <c r="C39" s="29" t="s">
        <v>114</v>
      </c>
      <c r="D39" s="21" t="s">
        <v>115</v>
      </c>
      <c r="E39" s="35">
        <v>214798</v>
      </c>
      <c r="F39" s="36">
        <v>49327.7</v>
      </c>
      <c r="G39" s="35">
        <v>1700</v>
      </c>
      <c r="H39" s="36">
        <v>1700</v>
      </c>
      <c r="I39" s="37">
        <v>1350</v>
      </c>
      <c r="J39" s="37">
        <f t="shared" si="0"/>
        <v>162420.3</v>
      </c>
      <c r="K39" s="32"/>
    </row>
    <row r="40" spans="1:11" ht="12.75">
      <c r="A40" s="2" t="s">
        <v>59</v>
      </c>
      <c r="B40" s="20" t="s">
        <v>32</v>
      </c>
      <c r="C40" s="29" t="s">
        <v>116</v>
      </c>
      <c r="D40" s="21" t="s">
        <v>117</v>
      </c>
      <c r="E40" s="35">
        <v>596820</v>
      </c>
      <c r="F40" s="36">
        <v>471719.28</v>
      </c>
      <c r="G40" s="35">
        <v>23000</v>
      </c>
      <c r="H40" s="36">
        <v>6000</v>
      </c>
      <c r="I40" s="37">
        <v>46900</v>
      </c>
      <c r="J40" s="37">
        <f t="shared" si="0"/>
        <v>72200.71999999997</v>
      </c>
      <c r="K40" s="32"/>
    </row>
    <row r="41" spans="1:11" ht="12.75">
      <c r="A41" s="2" t="s">
        <v>59</v>
      </c>
      <c r="B41" s="20" t="s">
        <v>32</v>
      </c>
      <c r="C41" s="29" t="s">
        <v>118</v>
      </c>
      <c r="D41" s="21" t="s">
        <v>119</v>
      </c>
      <c r="E41" s="35">
        <v>528270</v>
      </c>
      <c r="F41" s="36">
        <v>480266.71</v>
      </c>
      <c r="G41" s="35">
        <v>4280</v>
      </c>
      <c r="H41" s="36">
        <v>9.5</v>
      </c>
      <c r="I41" s="37">
        <v>2846.5</v>
      </c>
      <c r="J41" s="37">
        <f t="shared" si="0"/>
        <v>45147.28999999998</v>
      </c>
      <c r="K41" s="32"/>
    </row>
    <row r="42" spans="1:11" ht="12.75">
      <c r="A42" s="2" t="s">
        <v>59</v>
      </c>
      <c r="B42" s="20" t="s">
        <v>32</v>
      </c>
      <c r="C42" s="29" t="s">
        <v>120</v>
      </c>
      <c r="D42" s="21" t="s">
        <v>121</v>
      </c>
      <c r="E42" s="35">
        <v>190625.54</v>
      </c>
      <c r="F42" s="36">
        <v>168911.52</v>
      </c>
      <c r="G42" s="35">
        <v>2000</v>
      </c>
      <c r="H42" s="36">
        <v>0</v>
      </c>
      <c r="I42" s="37">
        <v>1800</v>
      </c>
      <c r="J42" s="37">
        <f t="shared" si="0"/>
        <v>19914.02000000002</v>
      </c>
      <c r="K42" s="32"/>
    </row>
    <row r="43" spans="1:11" ht="12.75">
      <c r="A43" s="2" t="s">
        <v>59</v>
      </c>
      <c r="B43" s="20" t="s">
        <v>32</v>
      </c>
      <c r="C43" s="29" t="s">
        <v>122</v>
      </c>
      <c r="D43" s="21" t="s">
        <v>123</v>
      </c>
      <c r="E43" s="35">
        <v>662990</v>
      </c>
      <c r="F43" s="36">
        <v>476776.82</v>
      </c>
      <c r="G43" s="35">
        <v>14261</v>
      </c>
      <c r="H43" s="36">
        <v>1211</v>
      </c>
      <c r="I43" s="37">
        <v>31550</v>
      </c>
      <c r="J43" s="37">
        <f t="shared" si="0"/>
        <v>153452.18</v>
      </c>
      <c r="K43" s="32"/>
    </row>
    <row r="44" spans="1:11" ht="12.75">
      <c r="A44" s="2" t="s">
        <v>59</v>
      </c>
      <c r="B44" s="20" t="s">
        <v>32</v>
      </c>
      <c r="C44" s="29" t="s">
        <v>124</v>
      </c>
      <c r="D44" s="21" t="s">
        <v>125</v>
      </c>
      <c r="E44" s="35">
        <v>346957.72</v>
      </c>
      <c r="F44" s="36">
        <v>309601.98</v>
      </c>
      <c r="G44" s="35">
        <v>0</v>
      </c>
      <c r="H44" s="36">
        <v>1320</v>
      </c>
      <c r="I44" s="37">
        <v>2250</v>
      </c>
      <c r="J44" s="37">
        <f t="shared" si="0"/>
        <v>33785.73999999999</v>
      </c>
      <c r="K44" s="32"/>
    </row>
    <row r="45" spans="1:11" ht="12.75">
      <c r="A45" s="2" t="s">
        <v>59</v>
      </c>
      <c r="B45" s="20" t="s">
        <v>32</v>
      </c>
      <c r="C45" s="29" t="s">
        <v>126</v>
      </c>
      <c r="D45" s="21" t="s">
        <v>127</v>
      </c>
      <c r="E45" s="35">
        <v>587501.9</v>
      </c>
      <c r="F45" s="36">
        <v>457509.94</v>
      </c>
      <c r="G45" s="35">
        <v>0</v>
      </c>
      <c r="H45" s="36">
        <v>1170</v>
      </c>
      <c r="I45" s="37">
        <v>1188</v>
      </c>
      <c r="J45" s="37">
        <f t="shared" si="0"/>
        <v>127633.96000000002</v>
      </c>
      <c r="K45" s="32"/>
    </row>
    <row r="46" spans="1:11" ht="12.75">
      <c r="A46" s="2" t="s">
        <v>59</v>
      </c>
      <c r="B46" s="20" t="s">
        <v>32</v>
      </c>
      <c r="C46" s="29" t="s">
        <v>128</v>
      </c>
      <c r="D46" s="21" t="s">
        <v>129</v>
      </c>
      <c r="E46" s="35">
        <v>640054.27</v>
      </c>
      <c r="F46" s="36">
        <v>531971.83</v>
      </c>
      <c r="G46" s="35">
        <v>16062</v>
      </c>
      <c r="H46" s="36">
        <v>170</v>
      </c>
      <c r="I46" s="37">
        <v>37138</v>
      </c>
      <c r="J46" s="37">
        <f t="shared" si="0"/>
        <v>70774.44000000006</v>
      </c>
      <c r="K46" s="32"/>
    </row>
    <row r="47" spans="1:11" ht="12.75">
      <c r="A47" s="2" t="s">
        <v>59</v>
      </c>
      <c r="B47" s="20" t="s">
        <v>32</v>
      </c>
      <c r="C47" s="29" t="s">
        <v>130</v>
      </c>
      <c r="D47" s="21" t="s">
        <v>131</v>
      </c>
      <c r="E47" s="35">
        <v>362580.28</v>
      </c>
      <c r="F47" s="36">
        <v>291825.26</v>
      </c>
      <c r="G47" s="35">
        <v>36800</v>
      </c>
      <c r="H47" s="36">
        <v>46911</v>
      </c>
      <c r="I47" s="37">
        <v>12300</v>
      </c>
      <c r="J47" s="37">
        <f t="shared" si="0"/>
        <v>11544.020000000019</v>
      </c>
      <c r="K47" s="32"/>
    </row>
    <row r="48" spans="1:11" ht="12.75">
      <c r="A48" s="2" t="s">
        <v>59</v>
      </c>
      <c r="B48" s="20" t="s">
        <v>32</v>
      </c>
      <c r="C48" s="29" t="s">
        <v>132</v>
      </c>
      <c r="D48" s="21" t="s">
        <v>133</v>
      </c>
      <c r="E48" s="35">
        <v>400000.16</v>
      </c>
      <c r="F48" s="36">
        <v>298800.91</v>
      </c>
      <c r="G48" s="35">
        <v>14772</v>
      </c>
      <c r="H48" s="36">
        <v>3642</v>
      </c>
      <c r="I48" s="37">
        <v>7668</v>
      </c>
      <c r="J48" s="37">
        <f t="shared" si="0"/>
        <v>89889.25</v>
      </c>
      <c r="K48" s="32"/>
    </row>
    <row r="49" spans="1:11" ht="12.75">
      <c r="A49" s="2" t="s">
        <v>59</v>
      </c>
      <c r="B49" s="20" t="s">
        <v>32</v>
      </c>
      <c r="C49" s="29" t="s">
        <v>134</v>
      </c>
      <c r="D49" s="21" t="s">
        <v>135</v>
      </c>
      <c r="E49" s="35">
        <v>730200</v>
      </c>
      <c r="F49" s="36">
        <v>493813</v>
      </c>
      <c r="G49" s="35">
        <v>12942</v>
      </c>
      <c r="H49" s="36">
        <v>1122</v>
      </c>
      <c r="I49" s="37">
        <v>32120</v>
      </c>
      <c r="J49" s="37">
        <f t="shared" si="0"/>
        <v>203145</v>
      </c>
      <c r="K49" s="32"/>
    </row>
    <row r="50" spans="1:11" ht="12.75">
      <c r="A50" s="2" t="s">
        <v>59</v>
      </c>
      <c r="B50" s="20" t="s">
        <v>32</v>
      </c>
      <c r="C50" s="29" t="s">
        <v>136</v>
      </c>
      <c r="D50" s="21" t="s">
        <v>137</v>
      </c>
      <c r="E50" s="35">
        <v>277740</v>
      </c>
      <c r="F50" s="36">
        <v>142503.96</v>
      </c>
      <c r="G50" s="35">
        <v>0</v>
      </c>
      <c r="H50" s="36">
        <v>3381.6</v>
      </c>
      <c r="I50" s="37">
        <v>5040</v>
      </c>
      <c r="J50" s="37">
        <f t="shared" si="0"/>
        <v>126814.44</v>
      </c>
      <c r="K50" s="32"/>
    </row>
    <row r="51" spans="1:11" ht="12.75">
      <c r="A51" s="2" t="s">
        <v>59</v>
      </c>
      <c r="B51" s="20" t="s">
        <v>32</v>
      </c>
      <c r="C51" s="29" t="s">
        <v>138</v>
      </c>
      <c r="D51" s="21" t="s">
        <v>139</v>
      </c>
      <c r="E51" s="35">
        <v>570000</v>
      </c>
      <c r="F51" s="36">
        <v>118941.47</v>
      </c>
      <c r="G51" s="35">
        <v>29926</v>
      </c>
      <c r="H51" s="36">
        <v>12976</v>
      </c>
      <c r="I51" s="37">
        <v>30580</v>
      </c>
      <c r="J51" s="37">
        <f t="shared" si="0"/>
        <v>407502.53</v>
      </c>
      <c r="K51" s="32"/>
    </row>
    <row r="52" spans="1:11" ht="12.75">
      <c r="A52" s="2" t="s">
        <v>59</v>
      </c>
      <c r="B52" s="20" t="s">
        <v>32</v>
      </c>
      <c r="C52" s="29" t="s">
        <v>140</v>
      </c>
      <c r="D52" s="21" t="s">
        <v>141</v>
      </c>
      <c r="E52" s="35">
        <v>153900</v>
      </c>
      <c r="F52" s="36">
        <v>118663.99</v>
      </c>
      <c r="G52" s="35">
        <v>13777</v>
      </c>
      <c r="H52" s="36">
        <v>709</v>
      </c>
      <c r="I52" s="37">
        <v>27321</v>
      </c>
      <c r="J52" s="37">
        <f t="shared" si="0"/>
        <v>7206.010000000009</v>
      </c>
      <c r="K52" s="32"/>
    </row>
    <row r="53" spans="1:11" ht="12.75">
      <c r="A53" s="2" t="s">
        <v>59</v>
      </c>
      <c r="B53" s="20" t="s">
        <v>32</v>
      </c>
      <c r="C53" s="29" t="s">
        <v>142</v>
      </c>
      <c r="D53" s="21" t="s">
        <v>143</v>
      </c>
      <c r="E53" s="35">
        <v>592349.47</v>
      </c>
      <c r="F53" s="36">
        <v>414125.07</v>
      </c>
      <c r="G53" s="35">
        <v>8000</v>
      </c>
      <c r="H53" s="36">
        <v>4095</v>
      </c>
      <c r="I53" s="37">
        <v>7571</v>
      </c>
      <c r="J53" s="37">
        <f t="shared" si="0"/>
        <v>166558.39999999997</v>
      </c>
      <c r="K53" s="32"/>
    </row>
    <row r="54" spans="1:11" ht="12.75">
      <c r="A54" s="2" t="s">
        <v>59</v>
      </c>
      <c r="B54" s="20" t="s">
        <v>32</v>
      </c>
      <c r="C54" s="29" t="s">
        <v>144</v>
      </c>
      <c r="D54" s="21" t="s">
        <v>145</v>
      </c>
      <c r="E54" s="35">
        <v>397171</v>
      </c>
      <c r="F54" s="36">
        <v>331519.87</v>
      </c>
      <c r="G54" s="35">
        <v>7000</v>
      </c>
      <c r="H54" s="36">
        <v>800</v>
      </c>
      <c r="I54" s="37">
        <v>8212</v>
      </c>
      <c r="J54" s="37">
        <f t="shared" si="0"/>
        <v>56639.130000000005</v>
      </c>
      <c r="K54" s="32"/>
    </row>
    <row r="55" spans="1:11" ht="12.75">
      <c r="A55" s="2" t="s">
        <v>59</v>
      </c>
      <c r="B55" s="20" t="s">
        <v>32</v>
      </c>
      <c r="C55" s="29" t="s">
        <v>146</v>
      </c>
      <c r="D55" s="21" t="s">
        <v>147</v>
      </c>
      <c r="E55" s="35">
        <v>873100</v>
      </c>
      <c r="F55" s="36">
        <v>735986.33</v>
      </c>
      <c r="G55" s="35">
        <v>0</v>
      </c>
      <c r="H55" s="36">
        <v>9325</v>
      </c>
      <c r="I55" s="37">
        <v>10980</v>
      </c>
      <c r="J55" s="37">
        <f t="shared" si="0"/>
        <v>116808.67000000004</v>
      </c>
      <c r="K55" s="32"/>
    </row>
    <row r="56" spans="1:11" ht="12.75">
      <c r="A56" s="2" t="s">
        <v>59</v>
      </c>
      <c r="B56" s="20" t="s">
        <v>32</v>
      </c>
      <c r="C56" s="29" t="s">
        <v>148</v>
      </c>
      <c r="D56" s="21" t="s">
        <v>149</v>
      </c>
      <c r="E56" s="35">
        <v>178885.68</v>
      </c>
      <c r="F56" s="36">
        <v>168372.84</v>
      </c>
      <c r="G56" s="35">
        <v>2296</v>
      </c>
      <c r="H56" s="36">
        <v>113</v>
      </c>
      <c r="I56" s="37">
        <v>5625</v>
      </c>
      <c r="J56" s="37">
        <f t="shared" si="0"/>
        <v>4774.8399999999965</v>
      </c>
      <c r="K56" s="32"/>
    </row>
    <row r="57" spans="1:11" ht="12.75">
      <c r="A57" s="2" t="s">
        <v>59</v>
      </c>
      <c r="B57" s="20" t="s">
        <v>32</v>
      </c>
      <c r="C57" s="29" t="s">
        <v>150</v>
      </c>
      <c r="D57" s="21" t="s">
        <v>151</v>
      </c>
      <c r="E57" s="35">
        <v>287760</v>
      </c>
      <c r="F57" s="36">
        <v>249534.89</v>
      </c>
      <c r="G57" s="35">
        <v>0</v>
      </c>
      <c r="H57" s="36">
        <v>0</v>
      </c>
      <c r="I57" s="37">
        <v>900</v>
      </c>
      <c r="J57" s="37">
        <f t="shared" si="0"/>
        <v>37325.109999999986</v>
      </c>
      <c r="K57" s="32"/>
    </row>
    <row r="58" spans="1:11" ht="12.75">
      <c r="A58" s="2" t="s">
        <v>59</v>
      </c>
      <c r="B58" s="20" t="s">
        <v>32</v>
      </c>
      <c r="C58" s="29" t="s">
        <v>152</v>
      </c>
      <c r="D58" s="21" t="s">
        <v>153</v>
      </c>
      <c r="E58" s="35">
        <v>357200</v>
      </c>
      <c r="F58" s="36">
        <v>209807.41</v>
      </c>
      <c r="G58" s="35">
        <v>10001</v>
      </c>
      <c r="H58" s="36">
        <v>10543.6</v>
      </c>
      <c r="I58" s="37">
        <v>13500</v>
      </c>
      <c r="J58" s="37">
        <f t="shared" si="0"/>
        <v>123348.98999999999</v>
      </c>
      <c r="K58" s="32"/>
    </row>
    <row r="59" spans="1:11" ht="12.75">
      <c r="A59" s="2" t="s">
        <v>59</v>
      </c>
      <c r="B59" s="20" t="s">
        <v>32</v>
      </c>
      <c r="C59" s="29" t="s">
        <v>154</v>
      </c>
      <c r="D59" s="21" t="s">
        <v>155</v>
      </c>
      <c r="E59" s="35">
        <v>435003</v>
      </c>
      <c r="F59" s="36">
        <v>234111.38</v>
      </c>
      <c r="G59" s="35">
        <v>21708</v>
      </c>
      <c r="H59" s="36">
        <v>4968.5</v>
      </c>
      <c r="I59" s="37">
        <v>34238</v>
      </c>
      <c r="J59" s="37">
        <f t="shared" si="0"/>
        <v>161685.12</v>
      </c>
      <c r="K59" s="32"/>
    </row>
    <row r="60" spans="1:11" ht="12.75">
      <c r="A60" s="2" t="s">
        <v>59</v>
      </c>
      <c r="B60" s="20" t="s">
        <v>32</v>
      </c>
      <c r="C60" s="29" t="s">
        <v>156</v>
      </c>
      <c r="D60" s="21" t="s">
        <v>157</v>
      </c>
      <c r="E60" s="35">
        <v>1379796.3</v>
      </c>
      <c r="F60" s="36">
        <v>1192002.22</v>
      </c>
      <c r="G60" s="35">
        <v>34000</v>
      </c>
      <c r="H60" s="36">
        <v>82150.5</v>
      </c>
      <c r="I60" s="37">
        <v>35600</v>
      </c>
      <c r="J60" s="37">
        <f t="shared" si="0"/>
        <v>70043.58000000007</v>
      </c>
      <c r="K60" s="32"/>
    </row>
    <row r="61" spans="1:11" ht="12.75">
      <c r="A61" s="2" t="s">
        <v>59</v>
      </c>
      <c r="B61" s="20" t="s">
        <v>32</v>
      </c>
      <c r="C61" s="29" t="s">
        <v>158</v>
      </c>
      <c r="D61" s="21" t="s">
        <v>159</v>
      </c>
      <c r="E61" s="35">
        <v>804030</v>
      </c>
      <c r="F61" s="36">
        <v>497134.44</v>
      </c>
      <c r="G61" s="35">
        <v>20000</v>
      </c>
      <c r="H61" s="36">
        <v>58868</v>
      </c>
      <c r="I61" s="37">
        <v>30885</v>
      </c>
      <c r="J61" s="37">
        <f t="shared" si="0"/>
        <v>217142.56000000006</v>
      </c>
      <c r="K61" s="32"/>
    </row>
    <row r="62" spans="1:11" ht="12.75">
      <c r="A62" s="2" t="s">
        <v>59</v>
      </c>
      <c r="B62" s="20" t="s">
        <v>32</v>
      </c>
      <c r="C62" s="29" t="s">
        <v>160</v>
      </c>
      <c r="D62" s="21" t="s">
        <v>161</v>
      </c>
      <c r="E62" s="35">
        <v>267750.83</v>
      </c>
      <c r="F62" s="36">
        <v>246938.49</v>
      </c>
      <c r="G62" s="35">
        <v>10737</v>
      </c>
      <c r="H62" s="36">
        <v>507</v>
      </c>
      <c r="I62" s="37">
        <v>10230</v>
      </c>
      <c r="J62" s="37">
        <f t="shared" si="0"/>
        <v>10075.340000000026</v>
      </c>
      <c r="K62" s="32"/>
    </row>
    <row r="63" spans="1:11" ht="12.75">
      <c r="A63" s="2" t="s">
        <v>59</v>
      </c>
      <c r="B63" s="20" t="s">
        <v>32</v>
      </c>
      <c r="C63" s="29" t="s">
        <v>162</v>
      </c>
      <c r="D63" s="21" t="s">
        <v>163</v>
      </c>
      <c r="E63" s="35">
        <v>619400</v>
      </c>
      <c r="F63" s="36">
        <v>205653.95</v>
      </c>
      <c r="G63" s="35">
        <v>0</v>
      </c>
      <c r="H63" s="36">
        <v>573</v>
      </c>
      <c r="I63" s="37">
        <v>40000</v>
      </c>
      <c r="J63" s="37">
        <f t="shared" si="0"/>
        <v>373173.05</v>
      </c>
      <c r="K63" s="32"/>
    </row>
    <row r="64" spans="1:11" ht="12.75">
      <c r="A64" s="2" t="s">
        <v>59</v>
      </c>
      <c r="B64" s="20" t="s">
        <v>32</v>
      </c>
      <c r="C64" s="29" t="s">
        <v>164</v>
      </c>
      <c r="D64" s="21" t="s">
        <v>165</v>
      </c>
      <c r="E64" s="35">
        <v>439400</v>
      </c>
      <c r="F64" s="36">
        <v>401431.33</v>
      </c>
      <c r="G64" s="35">
        <v>7366</v>
      </c>
      <c r="H64" s="36">
        <v>12366</v>
      </c>
      <c r="I64" s="37">
        <v>11340</v>
      </c>
      <c r="J64" s="37">
        <f t="shared" si="0"/>
        <v>14262.669999999984</v>
      </c>
      <c r="K64" s="32"/>
    </row>
    <row r="65" spans="1:11" ht="12.75">
      <c r="A65" s="2" t="s">
        <v>59</v>
      </c>
      <c r="B65" s="20" t="s">
        <v>32</v>
      </c>
      <c r="C65" s="29" t="s">
        <v>166</v>
      </c>
      <c r="D65" s="21" t="s">
        <v>167</v>
      </c>
      <c r="E65" s="35">
        <v>200000.39</v>
      </c>
      <c r="F65" s="36">
        <v>113332.79</v>
      </c>
      <c r="G65" s="35">
        <v>5000</v>
      </c>
      <c r="H65" s="36">
        <v>747</v>
      </c>
      <c r="I65" s="37">
        <v>15000</v>
      </c>
      <c r="J65" s="37">
        <f t="shared" si="0"/>
        <v>70920.60000000002</v>
      </c>
      <c r="K65" s="32"/>
    </row>
    <row r="66" spans="1:11" ht="12.75">
      <c r="A66" s="2" t="s">
        <v>59</v>
      </c>
      <c r="B66" s="20" t="s">
        <v>32</v>
      </c>
      <c r="C66" s="29" t="s">
        <v>168</v>
      </c>
      <c r="D66" s="21" t="s">
        <v>169</v>
      </c>
      <c r="E66" s="35">
        <v>1271400</v>
      </c>
      <c r="F66" s="36">
        <v>912272.09</v>
      </c>
      <c r="G66" s="35">
        <v>40000</v>
      </c>
      <c r="H66" s="36">
        <v>22472</v>
      </c>
      <c r="I66" s="37">
        <v>30000</v>
      </c>
      <c r="J66" s="37">
        <f t="shared" si="0"/>
        <v>306655.91000000003</v>
      </c>
      <c r="K66" s="32"/>
    </row>
    <row r="67" spans="1:11" ht="12.75">
      <c r="A67" s="2" t="s">
        <v>59</v>
      </c>
      <c r="B67" s="20" t="s">
        <v>32</v>
      </c>
      <c r="C67" s="29" t="s">
        <v>170</v>
      </c>
      <c r="D67" s="21" t="s">
        <v>171</v>
      </c>
      <c r="E67" s="35">
        <v>357498.47</v>
      </c>
      <c r="F67" s="36">
        <v>248714.93</v>
      </c>
      <c r="G67" s="35">
        <v>15642</v>
      </c>
      <c r="H67" s="36">
        <v>10929</v>
      </c>
      <c r="I67" s="37">
        <v>27599</v>
      </c>
      <c r="J67" s="37">
        <f t="shared" si="0"/>
        <v>70255.53999999998</v>
      </c>
      <c r="K67" s="32"/>
    </row>
    <row r="68" spans="1:11" ht="12.75">
      <c r="A68" s="2" t="s">
        <v>59</v>
      </c>
      <c r="B68" s="20" t="s">
        <v>32</v>
      </c>
      <c r="C68" s="29" t="s">
        <v>172</v>
      </c>
      <c r="D68" s="21" t="s">
        <v>173</v>
      </c>
      <c r="E68" s="35">
        <v>428521</v>
      </c>
      <c r="F68" s="36">
        <v>342924.83</v>
      </c>
      <c r="G68" s="35">
        <v>3677</v>
      </c>
      <c r="H68" s="36">
        <v>277</v>
      </c>
      <c r="I68" s="37">
        <v>10000</v>
      </c>
      <c r="J68" s="37">
        <f t="shared" si="0"/>
        <v>75319.16999999998</v>
      </c>
      <c r="K68" s="32"/>
    </row>
    <row r="69" spans="1:11" ht="12.75">
      <c r="A69" s="2" t="s">
        <v>59</v>
      </c>
      <c r="B69" s="20" t="s">
        <v>32</v>
      </c>
      <c r="C69" s="29" t="s">
        <v>174</v>
      </c>
      <c r="D69" s="21" t="s">
        <v>175</v>
      </c>
      <c r="E69" s="35">
        <v>1370430</v>
      </c>
      <c r="F69" s="36">
        <v>868128.05</v>
      </c>
      <c r="G69" s="35">
        <v>49147</v>
      </c>
      <c r="H69" s="36">
        <v>49147</v>
      </c>
      <c r="I69" s="37">
        <v>52280</v>
      </c>
      <c r="J69" s="37">
        <f t="shared" si="0"/>
        <v>400874.94999999995</v>
      </c>
      <c r="K69" s="32"/>
    </row>
    <row r="70" spans="1:11" ht="12.75">
      <c r="A70" s="2" t="s">
        <v>59</v>
      </c>
      <c r="B70" s="20" t="s">
        <v>32</v>
      </c>
      <c r="C70" s="29" t="s">
        <v>176</v>
      </c>
      <c r="D70" s="21" t="s">
        <v>177</v>
      </c>
      <c r="E70" s="35">
        <v>292394.64</v>
      </c>
      <c r="F70" s="36">
        <v>232514.16</v>
      </c>
      <c r="G70" s="35">
        <v>2500</v>
      </c>
      <c r="H70" s="36">
        <v>267</v>
      </c>
      <c r="I70" s="37">
        <v>27900</v>
      </c>
      <c r="J70" s="37">
        <f t="shared" si="0"/>
        <v>31713.48000000001</v>
      </c>
      <c r="K70" s="32"/>
    </row>
    <row r="71" spans="1:11" ht="12.75">
      <c r="A71" s="2" t="s">
        <v>59</v>
      </c>
      <c r="B71" s="20" t="s">
        <v>32</v>
      </c>
      <c r="C71" s="29" t="s">
        <v>178</v>
      </c>
      <c r="D71" s="21" t="s">
        <v>179</v>
      </c>
      <c r="E71" s="35">
        <v>95541</v>
      </c>
      <c r="F71" s="36">
        <v>58008.42</v>
      </c>
      <c r="G71" s="35">
        <v>0</v>
      </c>
      <c r="H71" s="36">
        <v>0</v>
      </c>
      <c r="I71" s="37">
        <v>900</v>
      </c>
      <c r="J71" s="37">
        <f t="shared" si="0"/>
        <v>36632.58</v>
      </c>
      <c r="K71" s="32"/>
    </row>
    <row r="72" spans="1:11" ht="12.75">
      <c r="A72" s="2" t="s">
        <v>59</v>
      </c>
      <c r="B72" s="20" t="s">
        <v>32</v>
      </c>
      <c r="C72" s="29" t="s">
        <v>180</v>
      </c>
      <c r="D72" s="21" t="s">
        <v>181</v>
      </c>
      <c r="E72" s="35">
        <v>393360</v>
      </c>
      <c r="F72" s="36">
        <v>311435.54</v>
      </c>
      <c r="G72" s="35">
        <v>3200</v>
      </c>
      <c r="H72" s="36">
        <v>201</v>
      </c>
      <c r="I72" s="37">
        <v>7380</v>
      </c>
      <c r="J72" s="37">
        <f t="shared" si="0"/>
        <v>74343.46000000002</v>
      </c>
      <c r="K72" s="32"/>
    </row>
    <row r="73" spans="1:11" ht="12.75">
      <c r="A73" s="2" t="s">
        <v>59</v>
      </c>
      <c r="B73" s="20" t="s">
        <v>32</v>
      </c>
      <c r="C73" s="29" t="s">
        <v>182</v>
      </c>
      <c r="D73" s="21" t="s">
        <v>183</v>
      </c>
      <c r="E73" s="35">
        <v>195059.62</v>
      </c>
      <c r="F73" s="36">
        <v>128098</v>
      </c>
      <c r="G73" s="35">
        <v>0</v>
      </c>
      <c r="H73" s="36">
        <v>285</v>
      </c>
      <c r="I73" s="37">
        <v>10620</v>
      </c>
      <c r="J73" s="37">
        <f t="shared" si="0"/>
        <v>56056.619999999995</v>
      </c>
      <c r="K73" s="32"/>
    </row>
    <row r="74" spans="1:11" ht="12.75">
      <c r="A74" s="2" t="s">
        <v>59</v>
      </c>
      <c r="B74" s="20" t="s">
        <v>32</v>
      </c>
      <c r="C74" s="29" t="s">
        <v>184</v>
      </c>
      <c r="D74" s="21" t="s">
        <v>185</v>
      </c>
      <c r="E74" s="35">
        <v>291065.5</v>
      </c>
      <c r="F74" s="36">
        <v>243923.68</v>
      </c>
      <c r="G74" s="35">
        <v>0</v>
      </c>
      <c r="H74" s="36">
        <v>544.5</v>
      </c>
      <c r="I74" s="37">
        <v>360</v>
      </c>
      <c r="J74" s="37">
        <f t="shared" si="0"/>
        <v>46237.32000000001</v>
      </c>
      <c r="K74" s="32"/>
    </row>
    <row r="75" spans="1:11" ht="12.75">
      <c r="A75" s="2" t="s">
        <v>59</v>
      </c>
      <c r="B75" s="20" t="s">
        <v>32</v>
      </c>
      <c r="C75" s="29" t="s">
        <v>186</v>
      </c>
      <c r="D75" s="21" t="s">
        <v>187</v>
      </c>
      <c r="E75" s="35">
        <v>736027</v>
      </c>
      <c r="F75" s="36">
        <v>503727.86</v>
      </c>
      <c r="G75" s="35">
        <v>49257</v>
      </c>
      <c r="H75" s="36">
        <v>55857</v>
      </c>
      <c r="I75" s="37">
        <v>40000</v>
      </c>
      <c r="J75" s="37">
        <f t="shared" si="0"/>
        <v>136442.14</v>
      </c>
      <c r="K75" s="32"/>
    </row>
    <row r="76" spans="1:11" ht="12.75">
      <c r="A76" s="2" t="s">
        <v>59</v>
      </c>
      <c r="B76" s="20" t="s">
        <v>32</v>
      </c>
      <c r="C76" s="29" t="s">
        <v>188</v>
      </c>
      <c r="D76" s="21" t="s">
        <v>189</v>
      </c>
      <c r="E76" s="35">
        <v>239969.42</v>
      </c>
      <c r="F76" s="36">
        <v>205606.08</v>
      </c>
      <c r="G76" s="35">
        <v>3257</v>
      </c>
      <c r="H76" s="36">
        <v>1406</v>
      </c>
      <c r="I76" s="37">
        <v>2250</v>
      </c>
      <c r="J76" s="37">
        <f t="shared" si="0"/>
        <v>30707.340000000026</v>
      </c>
      <c r="K76" s="32"/>
    </row>
    <row r="77" spans="1:11" ht="12.75">
      <c r="A77" s="2" t="s">
        <v>59</v>
      </c>
      <c r="B77" s="20" t="s">
        <v>32</v>
      </c>
      <c r="C77" s="29" t="s">
        <v>190</v>
      </c>
      <c r="D77" s="21" t="s">
        <v>191</v>
      </c>
      <c r="E77" s="35">
        <v>55000</v>
      </c>
      <c r="F77" s="36">
        <v>0</v>
      </c>
      <c r="G77" s="35">
        <v>25000</v>
      </c>
      <c r="H77" s="36">
        <v>0</v>
      </c>
      <c r="I77" s="37">
        <v>25000</v>
      </c>
      <c r="J77" s="37">
        <f aca="true" t="shared" si="1" ref="J77:J91">E77-(F77+H77+I77)</f>
        <v>30000</v>
      </c>
      <c r="K77" s="32"/>
    </row>
    <row r="78" spans="1:11" ht="12.75">
      <c r="A78" s="2" t="s">
        <v>59</v>
      </c>
      <c r="B78" s="20" t="s">
        <v>32</v>
      </c>
      <c r="C78" s="29" t="s">
        <v>192</v>
      </c>
      <c r="D78" s="21" t="s">
        <v>193</v>
      </c>
      <c r="E78" s="35">
        <v>211230.39</v>
      </c>
      <c r="F78" s="36">
        <v>152896.53</v>
      </c>
      <c r="G78" s="35">
        <v>0</v>
      </c>
      <c r="H78" s="36">
        <v>0</v>
      </c>
      <c r="I78" s="37">
        <v>9000</v>
      </c>
      <c r="J78" s="37">
        <f t="shared" si="1"/>
        <v>49333.860000000015</v>
      </c>
      <c r="K78" s="32"/>
    </row>
    <row r="79" spans="1:11" ht="12.75">
      <c r="A79" s="2" t="s">
        <v>59</v>
      </c>
      <c r="B79" s="20" t="s">
        <v>32</v>
      </c>
      <c r="C79" s="29" t="s">
        <v>194</v>
      </c>
      <c r="D79" s="21" t="s">
        <v>195</v>
      </c>
      <c r="E79" s="35">
        <v>423551</v>
      </c>
      <c r="F79" s="36">
        <v>175558.12</v>
      </c>
      <c r="G79" s="35">
        <v>26000</v>
      </c>
      <c r="H79" s="36">
        <v>59908</v>
      </c>
      <c r="I79" s="37">
        <v>38111</v>
      </c>
      <c r="J79" s="37">
        <f t="shared" si="1"/>
        <v>149973.88</v>
      </c>
      <c r="K79" s="32"/>
    </row>
    <row r="80" spans="1:11" ht="12.75">
      <c r="A80" s="2" t="s">
        <v>59</v>
      </c>
      <c r="B80" s="20" t="s">
        <v>32</v>
      </c>
      <c r="C80" s="29" t="s">
        <v>196</v>
      </c>
      <c r="D80" s="21" t="s">
        <v>197</v>
      </c>
      <c r="E80" s="35">
        <v>60642.99</v>
      </c>
      <c r="F80" s="36">
        <v>58921.47</v>
      </c>
      <c r="G80" s="35">
        <v>1000</v>
      </c>
      <c r="H80" s="36">
        <v>1300</v>
      </c>
      <c r="I80" s="37">
        <v>722</v>
      </c>
      <c r="J80" s="37">
        <f t="shared" si="1"/>
        <v>-300.4800000000032</v>
      </c>
      <c r="K80" s="32"/>
    </row>
    <row r="81" spans="1:11" ht="12.75">
      <c r="A81" s="2" t="s">
        <v>59</v>
      </c>
      <c r="B81" s="20" t="s">
        <v>32</v>
      </c>
      <c r="C81" s="29" t="s">
        <v>198</v>
      </c>
      <c r="D81" s="21" t="s">
        <v>199</v>
      </c>
      <c r="E81" s="35">
        <v>144000</v>
      </c>
      <c r="F81" s="36">
        <v>121808.35</v>
      </c>
      <c r="G81" s="35">
        <v>1395</v>
      </c>
      <c r="H81" s="36">
        <v>1399</v>
      </c>
      <c r="I81" s="37">
        <v>270</v>
      </c>
      <c r="J81" s="37">
        <f t="shared" si="1"/>
        <v>20522.649999999994</v>
      </c>
      <c r="K81" s="32"/>
    </row>
    <row r="82" spans="1:11" ht="12.75">
      <c r="A82" s="2" t="s">
        <v>59</v>
      </c>
      <c r="B82" s="20" t="s">
        <v>32</v>
      </c>
      <c r="C82" s="29" t="s">
        <v>200</v>
      </c>
      <c r="D82" s="21" t="s">
        <v>201</v>
      </c>
      <c r="E82" s="35">
        <v>120000.3</v>
      </c>
      <c r="F82" s="36">
        <v>90177.69</v>
      </c>
      <c r="G82" s="35">
        <v>10000</v>
      </c>
      <c r="H82" s="36">
        <v>5200</v>
      </c>
      <c r="I82" s="37">
        <v>9900</v>
      </c>
      <c r="J82" s="37">
        <f t="shared" si="1"/>
        <v>14722.61</v>
      </c>
      <c r="K82" s="32"/>
    </row>
    <row r="83" spans="1:11" ht="12.75">
      <c r="A83" s="2" t="s">
        <v>59</v>
      </c>
      <c r="B83" s="20" t="s">
        <v>32</v>
      </c>
      <c r="C83" s="29" t="s">
        <v>202</v>
      </c>
      <c r="D83" s="21" t="s">
        <v>203</v>
      </c>
      <c r="E83" s="35">
        <v>224670</v>
      </c>
      <c r="F83" s="36">
        <v>105113.84</v>
      </c>
      <c r="G83" s="35">
        <v>0</v>
      </c>
      <c r="H83" s="36">
        <v>0</v>
      </c>
      <c r="I83" s="37">
        <v>6930</v>
      </c>
      <c r="J83" s="37">
        <f t="shared" si="1"/>
        <v>112626.16</v>
      </c>
      <c r="K83" s="32"/>
    </row>
    <row r="84" spans="1:11" ht="12.75">
      <c r="A84" s="2" t="s">
        <v>59</v>
      </c>
      <c r="B84" s="20" t="s">
        <v>32</v>
      </c>
      <c r="C84" s="29" t="s">
        <v>204</v>
      </c>
      <c r="D84" s="21" t="s">
        <v>94</v>
      </c>
      <c r="E84" s="35">
        <v>50000</v>
      </c>
      <c r="F84" s="36">
        <v>0</v>
      </c>
      <c r="G84" s="35">
        <v>20000</v>
      </c>
      <c r="H84" s="36">
        <v>0</v>
      </c>
      <c r="I84" s="37">
        <v>20000</v>
      </c>
      <c r="J84" s="37">
        <f t="shared" si="1"/>
        <v>30000</v>
      </c>
      <c r="K84" s="32"/>
    </row>
    <row r="85" spans="1:11" ht="12.75">
      <c r="A85" s="2" t="s">
        <v>59</v>
      </c>
      <c r="B85" s="20" t="s">
        <v>32</v>
      </c>
      <c r="C85" s="29" t="s">
        <v>205</v>
      </c>
      <c r="D85" s="21" t="s">
        <v>206</v>
      </c>
      <c r="E85" s="35">
        <v>100000</v>
      </c>
      <c r="F85" s="36">
        <v>51898.24</v>
      </c>
      <c r="G85" s="35">
        <v>15000</v>
      </c>
      <c r="H85" s="36">
        <v>2500</v>
      </c>
      <c r="I85" s="37">
        <v>23163</v>
      </c>
      <c r="J85" s="37">
        <f t="shared" si="1"/>
        <v>22438.76000000001</v>
      </c>
      <c r="K85" s="32"/>
    </row>
    <row r="86" spans="1:11" ht="12.75">
      <c r="A86" s="2" t="s">
        <v>59</v>
      </c>
      <c r="B86" s="20" t="s">
        <v>32</v>
      </c>
      <c r="C86" s="29" t="s">
        <v>207</v>
      </c>
      <c r="D86" s="21" t="s">
        <v>208</v>
      </c>
      <c r="E86" s="35">
        <v>86150</v>
      </c>
      <c r="F86" s="36">
        <v>51215.95</v>
      </c>
      <c r="G86" s="35">
        <v>0</v>
      </c>
      <c r="H86" s="36">
        <v>0</v>
      </c>
      <c r="I86" s="37">
        <v>270</v>
      </c>
      <c r="J86" s="37">
        <f t="shared" si="1"/>
        <v>34664.05</v>
      </c>
      <c r="K86" s="32"/>
    </row>
    <row r="87" spans="1:11" ht="12.75">
      <c r="A87" s="2" t="s">
        <v>59</v>
      </c>
      <c r="B87" s="20" t="s">
        <v>32</v>
      </c>
      <c r="C87" s="29" t="s">
        <v>209</v>
      </c>
      <c r="D87" s="21" t="s">
        <v>210</v>
      </c>
      <c r="E87" s="35">
        <v>150000</v>
      </c>
      <c r="F87" s="36">
        <v>60882.22</v>
      </c>
      <c r="G87" s="35">
        <v>26124</v>
      </c>
      <c r="H87" s="36">
        <v>9124</v>
      </c>
      <c r="I87" s="37">
        <v>32000</v>
      </c>
      <c r="J87" s="37">
        <f t="shared" si="1"/>
        <v>47993.78</v>
      </c>
      <c r="K87" s="32"/>
    </row>
    <row r="88" spans="1:11" ht="12.75">
      <c r="A88" s="2" t="s">
        <v>59</v>
      </c>
      <c r="B88" s="20" t="s">
        <v>32</v>
      </c>
      <c r="C88" s="29" t="s">
        <v>211</v>
      </c>
      <c r="D88" s="21" t="s">
        <v>212</v>
      </c>
      <c r="E88" s="35">
        <v>342584.56</v>
      </c>
      <c r="F88" s="36">
        <v>191879.61</v>
      </c>
      <c r="G88" s="35">
        <v>6335</v>
      </c>
      <c r="H88" s="36">
        <v>3455</v>
      </c>
      <c r="I88" s="37">
        <v>14031</v>
      </c>
      <c r="J88" s="37">
        <f t="shared" si="1"/>
        <v>133218.95</v>
      </c>
      <c r="K88" s="32"/>
    </row>
    <row r="89" spans="1:11" ht="12.75">
      <c r="A89" s="2" t="s">
        <v>59</v>
      </c>
      <c r="B89" s="20" t="s">
        <v>32</v>
      </c>
      <c r="C89" s="29" t="s">
        <v>213</v>
      </c>
      <c r="D89" s="21" t="s">
        <v>214</v>
      </c>
      <c r="E89" s="35">
        <v>110000</v>
      </c>
      <c r="F89" s="36">
        <v>21173.04</v>
      </c>
      <c r="G89" s="35">
        <v>0</v>
      </c>
      <c r="H89" s="36">
        <v>966</v>
      </c>
      <c r="I89" s="37">
        <v>950</v>
      </c>
      <c r="J89" s="37">
        <f t="shared" si="1"/>
        <v>86910.95999999999</v>
      </c>
      <c r="K89" s="32"/>
    </row>
    <row r="90" spans="1:11" ht="12.75">
      <c r="A90" s="2" t="s">
        <v>59</v>
      </c>
      <c r="B90" s="20" t="s">
        <v>32</v>
      </c>
      <c r="C90" s="29" t="s">
        <v>215</v>
      </c>
      <c r="D90" s="21" t="s">
        <v>216</v>
      </c>
      <c r="E90" s="35">
        <v>134400</v>
      </c>
      <c r="F90" s="36">
        <v>0</v>
      </c>
      <c r="G90" s="35">
        <v>84400</v>
      </c>
      <c r="H90" s="36">
        <v>500</v>
      </c>
      <c r="I90" s="37">
        <v>93400</v>
      </c>
      <c r="J90" s="37">
        <f t="shared" si="1"/>
        <v>40500</v>
      </c>
      <c r="K90" s="32"/>
    </row>
    <row r="91" spans="1:11" ht="13.5" thickBot="1">
      <c r="A91" s="2" t="s">
        <v>59</v>
      </c>
      <c r="B91" s="20" t="s">
        <v>53</v>
      </c>
      <c r="C91" s="29" t="s">
        <v>15</v>
      </c>
      <c r="D91" s="21" t="s">
        <v>217</v>
      </c>
      <c r="E91" s="35">
        <v>3000</v>
      </c>
      <c r="F91" s="36">
        <v>0</v>
      </c>
      <c r="G91" s="35">
        <v>0</v>
      </c>
      <c r="H91" s="36">
        <v>0</v>
      </c>
      <c r="I91" s="37">
        <v>3000</v>
      </c>
      <c r="J91" s="37">
        <f t="shared" si="1"/>
        <v>0</v>
      </c>
      <c r="K91" s="32"/>
    </row>
    <row r="92" spans="1:11" ht="13.5" thickBot="1">
      <c r="A92" s="2" t="s">
        <v>59</v>
      </c>
      <c r="B92" s="18" t="s">
        <v>47</v>
      </c>
      <c r="C92" s="28"/>
      <c r="D92" s="19"/>
      <c r="E92" s="33">
        <v>41834998.53</v>
      </c>
      <c r="F92" s="34">
        <v>19699368.17</v>
      </c>
      <c r="G92" s="33">
        <v>1426680</v>
      </c>
      <c r="H92" s="34">
        <v>866812.2</v>
      </c>
      <c r="I92" s="34">
        <v>1999780.5</v>
      </c>
      <c r="J92" s="34">
        <v>19269037.66</v>
      </c>
      <c r="K92" s="32"/>
    </row>
    <row r="93" spans="1:11" ht="13.5" thickBot="1">
      <c r="A93" s="2" t="s">
        <v>59</v>
      </c>
      <c r="B93" s="18" t="s">
        <v>218</v>
      </c>
      <c r="C93" s="28"/>
      <c r="D93" s="19"/>
      <c r="E93" s="33"/>
      <c r="F93" s="34"/>
      <c r="G93" s="33"/>
      <c r="H93" s="34"/>
      <c r="I93" s="34"/>
      <c r="J93" s="34"/>
      <c r="K93" s="32"/>
    </row>
    <row r="94" spans="1:11" ht="12.75">
      <c r="A94" s="2" t="s">
        <v>59</v>
      </c>
      <c r="B94" s="20" t="s">
        <v>219</v>
      </c>
      <c r="C94" s="29" t="s">
        <v>220</v>
      </c>
      <c r="D94" s="21" t="s">
        <v>221</v>
      </c>
      <c r="E94" s="35">
        <v>65887.02</v>
      </c>
      <c r="F94" s="36">
        <v>34100.42</v>
      </c>
      <c r="G94" s="35">
        <v>0</v>
      </c>
      <c r="H94" s="36">
        <v>0</v>
      </c>
      <c r="I94" s="37">
        <v>2680</v>
      </c>
      <c r="J94" s="37">
        <f aca="true" t="shared" si="2" ref="J94:J102">E94-(F94+H94+I94)</f>
        <v>29106.600000000006</v>
      </c>
      <c r="K94" s="32"/>
    </row>
    <row r="95" spans="1:11" ht="12.75">
      <c r="A95" s="2" t="s">
        <v>59</v>
      </c>
      <c r="B95" s="20" t="s">
        <v>219</v>
      </c>
      <c r="C95" s="29" t="s">
        <v>222</v>
      </c>
      <c r="D95" s="21" t="s">
        <v>223</v>
      </c>
      <c r="E95" s="35">
        <v>48141.77</v>
      </c>
      <c r="F95" s="36">
        <v>22339.97</v>
      </c>
      <c r="G95" s="35">
        <v>3945</v>
      </c>
      <c r="H95" s="36">
        <v>3945</v>
      </c>
      <c r="I95" s="37">
        <v>1850</v>
      </c>
      <c r="J95" s="37">
        <f t="shared" si="2"/>
        <v>20006.799999999996</v>
      </c>
      <c r="K95" s="32"/>
    </row>
    <row r="96" spans="1:11" ht="12.75">
      <c r="A96" s="2" t="s">
        <v>59</v>
      </c>
      <c r="B96" s="20" t="s">
        <v>219</v>
      </c>
      <c r="C96" s="29" t="s">
        <v>224</v>
      </c>
      <c r="D96" s="21" t="s">
        <v>225</v>
      </c>
      <c r="E96" s="35">
        <v>101461.15</v>
      </c>
      <c r="F96" s="36">
        <v>40635.31</v>
      </c>
      <c r="G96" s="35">
        <v>3400</v>
      </c>
      <c r="H96" s="36">
        <v>3400</v>
      </c>
      <c r="I96" s="37">
        <v>1800</v>
      </c>
      <c r="J96" s="37">
        <f t="shared" si="2"/>
        <v>55625.84</v>
      </c>
      <c r="K96" s="32"/>
    </row>
    <row r="97" spans="1:11" ht="12.75">
      <c r="A97" s="2" t="s">
        <v>59</v>
      </c>
      <c r="B97" s="20" t="s">
        <v>32</v>
      </c>
      <c r="C97" s="29" t="s">
        <v>15</v>
      </c>
      <c r="D97" s="21" t="s">
        <v>226</v>
      </c>
      <c r="E97" s="35">
        <v>108900</v>
      </c>
      <c r="F97" s="36">
        <v>0</v>
      </c>
      <c r="G97" s="35">
        <v>0</v>
      </c>
      <c r="H97" s="36">
        <v>0</v>
      </c>
      <c r="I97" s="37">
        <v>3188</v>
      </c>
      <c r="J97" s="37">
        <f t="shared" si="2"/>
        <v>105712</v>
      </c>
      <c r="K97" s="32"/>
    </row>
    <row r="98" spans="1:11" ht="12.75">
      <c r="A98" s="2" t="s">
        <v>59</v>
      </c>
      <c r="B98" s="20" t="s">
        <v>32</v>
      </c>
      <c r="C98" s="29" t="s">
        <v>227</v>
      </c>
      <c r="D98" s="21" t="s">
        <v>228</v>
      </c>
      <c r="E98" s="35">
        <v>532235</v>
      </c>
      <c r="F98" s="36">
        <v>501700.38</v>
      </c>
      <c r="G98" s="35">
        <v>5000</v>
      </c>
      <c r="H98" s="36">
        <v>2540</v>
      </c>
      <c r="I98" s="37">
        <v>30094</v>
      </c>
      <c r="J98" s="37">
        <f t="shared" si="2"/>
        <v>-2099.3800000000047</v>
      </c>
      <c r="K98" s="32"/>
    </row>
    <row r="99" spans="1:11" ht="12.75">
      <c r="A99" s="2" t="s">
        <v>59</v>
      </c>
      <c r="B99" s="20" t="s">
        <v>32</v>
      </c>
      <c r="C99" s="29" t="s">
        <v>229</v>
      </c>
      <c r="D99" s="21" t="s">
        <v>230</v>
      </c>
      <c r="E99" s="35">
        <v>5000</v>
      </c>
      <c r="F99" s="36">
        <v>0</v>
      </c>
      <c r="G99" s="35">
        <v>5000</v>
      </c>
      <c r="H99" s="36">
        <v>1000</v>
      </c>
      <c r="I99" s="37">
        <v>4768</v>
      </c>
      <c r="J99" s="37">
        <f t="shared" si="2"/>
        <v>-768</v>
      </c>
      <c r="K99" s="32"/>
    </row>
    <row r="100" spans="1:11" ht="12.75">
      <c r="A100" s="2" t="s">
        <v>59</v>
      </c>
      <c r="B100" s="20" t="s">
        <v>231</v>
      </c>
      <c r="C100" s="29" t="s">
        <v>15</v>
      </c>
      <c r="D100" s="21" t="s">
        <v>232</v>
      </c>
      <c r="E100" s="35">
        <v>2500</v>
      </c>
      <c r="F100" s="36">
        <v>0</v>
      </c>
      <c r="G100" s="35">
        <v>0</v>
      </c>
      <c r="H100" s="36">
        <v>0</v>
      </c>
      <c r="I100" s="37">
        <v>2500</v>
      </c>
      <c r="J100" s="37">
        <f t="shared" si="2"/>
        <v>0</v>
      </c>
      <c r="K100" s="32"/>
    </row>
    <row r="101" spans="1:11" ht="12.75">
      <c r="A101" s="2" t="s">
        <v>59</v>
      </c>
      <c r="B101" s="20" t="s">
        <v>231</v>
      </c>
      <c r="C101" s="29" t="s">
        <v>233</v>
      </c>
      <c r="D101" s="21" t="s">
        <v>234</v>
      </c>
      <c r="E101" s="35">
        <v>80647.75</v>
      </c>
      <c r="F101" s="36">
        <v>45684.71</v>
      </c>
      <c r="G101" s="35">
        <v>0</v>
      </c>
      <c r="H101" s="36">
        <v>0</v>
      </c>
      <c r="I101" s="37">
        <v>10000</v>
      </c>
      <c r="J101" s="37">
        <f t="shared" si="2"/>
        <v>24963.04</v>
      </c>
      <c r="K101" s="32"/>
    </row>
    <row r="102" spans="1:11" ht="13.5" thickBot="1">
      <c r="A102" s="2" t="s">
        <v>59</v>
      </c>
      <c r="B102" s="20" t="s">
        <v>231</v>
      </c>
      <c r="C102" s="29" t="s">
        <v>235</v>
      </c>
      <c r="D102" s="21" t="s">
        <v>236</v>
      </c>
      <c r="E102" s="35">
        <v>121000</v>
      </c>
      <c r="F102" s="36">
        <v>0</v>
      </c>
      <c r="G102" s="35">
        <v>2000</v>
      </c>
      <c r="H102" s="36">
        <v>1000</v>
      </c>
      <c r="I102" s="37">
        <v>2987</v>
      </c>
      <c r="J102" s="37">
        <f t="shared" si="2"/>
        <v>117013</v>
      </c>
      <c r="K102" s="32"/>
    </row>
    <row r="103" spans="1:11" ht="13.5" thickBot="1">
      <c r="A103" s="2" t="s">
        <v>59</v>
      </c>
      <c r="B103" s="18" t="s">
        <v>237</v>
      </c>
      <c r="C103" s="28"/>
      <c r="D103" s="19"/>
      <c r="E103" s="33">
        <v>1065772.69</v>
      </c>
      <c r="F103" s="34">
        <v>644460.79</v>
      </c>
      <c r="G103" s="33">
        <v>19345</v>
      </c>
      <c r="H103" s="34">
        <v>11885</v>
      </c>
      <c r="I103" s="34">
        <v>59867</v>
      </c>
      <c r="J103" s="34">
        <v>349559.9</v>
      </c>
      <c r="K103" s="32"/>
    </row>
    <row r="104" spans="1:11" ht="13.5" thickBot="1">
      <c r="A104" s="2" t="s">
        <v>59</v>
      </c>
      <c r="B104" s="6"/>
      <c r="C104" s="30"/>
      <c r="D104" s="22" t="s">
        <v>58</v>
      </c>
      <c r="E104" s="38">
        <f>SUM(E12:E103)/2</f>
        <v>42900771.22</v>
      </c>
      <c r="F104" s="39">
        <f>SUM(F12:F103)/2</f>
        <v>20343828.980000004</v>
      </c>
      <c r="G104" s="38">
        <f>SUM(G12:G103)/2</f>
        <v>1446025</v>
      </c>
      <c r="H104" s="40">
        <f>SUM(H12:H103)/2</f>
        <v>878697.2</v>
      </c>
      <c r="I104" s="40">
        <f>SUM(I12:I103)/2</f>
        <v>2059647.5</v>
      </c>
      <c r="J104" s="40">
        <f>E104-(F104+H104+I104)</f>
        <v>19618597.539999995</v>
      </c>
      <c r="K104" s="41"/>
    </row>
    <row r="105" spans="1:11" ht="12.75">
      <c r="A105" s="2" t="s">
        <v>59</v>
      </c>
      <c r="C105" s="24"/>
      <c r="E105" s="32"/>
      <c r="F105" s="32"/>
      <c r="G105" s="32"/>
      <c r="H105" s="32"/>
      <c r="I105" s="32"/>
      <c r="J105" s="32"/>
      <c r="K105" s="32"/>
    </row>
  </sheetData>
  <sheetProtection/>
  <mergeCells count="2">
    <mergeCell ref="E9:F9"/>
    <mergeCell ref="G9:H9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scale="83" r:id="rId1"/>
  <headerFooter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K101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11" width="15.00390625" style="1" customWidth="1"/>
  </cols>
  <sheetData>
    <row r="3" spans="2:10" ht="12.75">
      <c r="B3" s="43" t="s">
        <v>60</v>
      </c>
      <c r="C3" s="43"/>
      <c r="D3" s="43"/>
      <c r="E3" s="44"/>
      <c r="F3" s="44"/>
      <c r="G3" s="44"/>
      <c r="H3" s="44"/>
      <c r="I3" s="44"/>
      <c r="J3" s="44"/>
    </row>
    <row r="4" spans="2:10" ht="12.75">
      <c r="B4" s="43" t="s">
        <v>61</v>
      </c>
      <c r="C4" s="43"/>
      <c r="D4" s="43"/>
      <c r="E4" s="44"/>
      <c r="F4" s="44"/>
      <c r="G4" s="44"/>
      <c r="H4" s="44"/>
      <c r="I4" s="44"/>
      <c r="J4" s="44"/>
    </row>
    <row r="5" spans="2:10" ht="12.75">
      <c r="B5" s="43" t="s">
        <v>62</v>
      </c>
      <c r="C5" s="43"/>
      <c r="D5" s="43"/>
      <c r="E5" s="44"/>
      <c r="F5" s="44"/>
      <c r="G5" s="44"/>
      <c r="H5" s="44"/>
      <c r="I5" s="44"/>
      <c r="J5" s="44"/>
    </row>
    <row r="7" spans="1:11" ht="18">
      <c r="A7" s="3" t="s">
        <v>59</v>
      </c>
      <c r="B7" s="4" t="s">
        <v>238</v>
      </c>
      <c r="C7" s="23"/>
      <c r="D7" s="5"/>
      <c r="E7" s="31"/>
      <c r="F7" s="31"/>
      <c r="G7" s="31"/>
      <c r="H7" s="31"/>
      <c r="I7" s="31"/>
      <c r="J7" s="42"/>
      <c r="K7" s="32"/>
    </row>
    <row r="8" spans="1:11" ht="13.5" thickBot="1">
      <c r="A8" s="2" t="s">
        <v>59</v>
      </c>
      <c r="C8" s="24"/>
      <c r="E8" s="32"/>
      <c r="F8" s="32"/>
      <c r="G8" s="32"/>
      <c r="H8" s="32"/>
      <c r="I8" s="32"/>
      <c r="J8" s="32"/>
      <c r="K8" s="32"/>
    </row>
    <row r="9" spans="1:11" ht="34.5" customHeight="1" thickBot="1">
      <c r="A9" s="2" t="s">
        <v>59</v>
      </c>
      <c r="B9" s="7"/>
      <c r="C9" s="25"/>
      <c r="D9" s="9" t="s">
        <v>1</v>
      </c>
      <c r="E9" s="46" t="s">
        <v>2</v>
      </c>
      <c r="F9" s="47"/>
      <c r="G9" s="46" t="s">
        <v>3</v>
      </c>
      <c r="H9" s="47"/>
      <c r="I9" s="8"/>
      <c r="J9" s="8"/>
      <c r="K9" s="32"/>
    </row>
    <row r="10" spans="1:11" ht="34.5" customHeight="1">
      <c r="A10" s="2" t="s">
        <v>59</v>
      </c>
      <c r="B10" s="13" t="s">
        <v>4</v>
      </c>
      <c r="C10" s="26" t="s">
        <v>5</v>
      </c>
      <c r="D10" s="14" t="s">
        <v>6</v>
      </c>
      <c r="E10" s="15" t="s">
        <v>7</v>
      </c>
      <c r="F10" s="16" t="s">
        <v>8</v>
      </c>
      <c r="G10" s="15" t="s">
        <v>9</v>
      </c>
      <c r="H10" s="16" t="s">
        <v>10</v>
      </c>
      <c r="I10" s="16" t="s">
        <v>11</v>
      </c>
      <c r="J10" s="16" t="s">
        <v>12</v>
      </c>
      <c r="K10" s="32"/>
    </row>
    <row r="11" spans="1:11" ht="13.5" customHeight="1" thickBot="1">
      <c r="A11" s="2" t="s">
        <v>59</v>
      </c>
      <c r="B11" s="10"/>
      <c r="C11" s="27"/>
      <c r="D11" s="17"/>
      <c r="E11" s="11"/>
      <c r="F11" s="12"/>
      <c r="G11" s="11"/>
      <c r="H11" s="12"/>
      <c r="I11" s="12"/>
      <c r="J11" s="12"/>
      <c r="K11" s="32"/>
    </row>
    <row r="12" spans="1:11" ht="13.5" thickBot="1">
      <c r="A12" s="2" t="s">
        <v>59</v>
      </c>
      <c r="B12" s="18" t="s">
        <v>52</v>
      </c>
      <c r="C12" s="28"/>
      <c r="D12" s="19"/>
      <c r="E12" s="33"/>
      <c r="F12" s="34"/>
      <c r="G12" s="33"/>
      <c r="H12" s="34"/>
      <c r="I12" s="34"/>
      <c r="J12" s="34"/>
      <c r="K12" s="32"/>
    </row>
    <row r="13" spans="1:11" ht="12.75">
      <c r="A13" s="2" t="s">
        <v>59</v>
      </c>
      <c r="B13" s="20" t="s">
        <v>239</v>
      </c>
      <c r="C13" s="29" t="s">
        <v>15</v>
      </c>
      <c r="D13" s="21" t="s">
        <v>240</v>
      </c>
      <c r="E13" s="35">
        <v>170000</v>
      </c>
      <c r="F13" s="36">
        <v>0</v>
      </c>
      <c r="G13" s="35">
        <v>0</v>
      </c>
      <c r="H13" s="36">
        <v>0</v>
      </c>
      <c r="I13" s="37">
        <v>15000</v>
      </c>
      <c r="J13" s="37">
        <f aca="true" t="shared" si="0" ref="J13:J76">E13-(F13+H13+I13)</f>
        <v>155000</v>
      </c>
      <c r="K13" s="32"/>
    </row>
    <row r="14" spans="1:11" ht="12.75">
      <c r="A14" s="2" t="s">
        <v>59</v>
      </c>
      <c r="B14" s="20" t="s">
        <v>239</v>
      </c>
      <c r="C14" s="29" t="s">
        <v>15</v>
      </c>
      <c r="D14" s="21" t="s">
        <v>241</v>
      </c>
      <c r="E14" s="35">
        <v>68000</v>
      </c>
      <c r="F14" s="36">
        <v>0</v>
      </c>
      <c r="G14" s="35">
        <v>0</v>
      </c>
      <c r="H14" s="36">
        <v>0</v>
      </c>
      <c r="I14" s="37">
        <v>5000</v>
      </c>
      <c r="J14" s="37">
        <f t="shared" si="0"/>
        <v>63000</v>
      </c>
      <c r="K14" s="32"/>
    </row>
    <row r="15" spans="1:11" ht="12.75">
      <c r="A15" s="2" t="s">
        <v>59</v>
      </c>
      <c r="B15" s="20" t="s">
        <v>239</v>
      </c>
      <c r="C15" s="29" t="s">
        <v>15</v>
      </c>
      <c r="D15" s="21" t="s">
        <v>242</v>
      </c>
      <c r="E15" s="35">
        <v>11909</v>
      </c>
      <c r="F15" s="36">
        <v>0</v>
      </c>
      <c r="G15" s="35">
        <v>0</v>
      </c>
      <c r="H15" s="36">
        <v>0</v>
      </c>
      <c r="I15" s="37">
        <v>4000</v>
      </c>
      <c r="J15" s="37">
        <f t="shared" si="0"/>
        <v>7909</v>
      </c>
      <c r="K15" s="32"/>
    </row>
    <row r="16" spans="1:11" ht="12.75">
      <c r="A16" s="2" t="s">
        <v>59</v>
      </c>
      <c r="B16" s="20" t="s">
        <v>239</v>
      </c>
      <c r="C16" s="29" t="s">
        <v>15</v>
      </c>
      <c r="D16" s="21" t="s">
        <v>243</v>
      </c>
      <c r="E16" s="35">
        <v>3282334</v>
      </c>
      <c r="F16" s="36">
        <v>0</v>
      </c>
      <c r="G16" s="35">
        <v>0</v>
      </c>
      <c r="H16" s="36">
        <v>0</v>
      </c>
      <c r="I16" s="37">
        <v>200000</v>
      </c>
      <c r="J16" s="37">
        <f t="shared" si="0"/>
        <v>3082334</v>
      </c>
      <c r="K16" s="32"/>
    </row>
    <row r="17" spans="1:11" ht="12.75">
      <c r="A17" s="2" t="s">
        <v>59</v>
      </c>
      <c r="B17" s="20" t="s">
        <v>239</v>
      </c>
      <c r="C17" s="29" t="s">
        <v>15</v>
      </c>
      <c r="D17" s="21" t="s">
        <v>244</v>
      </c>
      <c r="E17" s="35">
        <v>105500</v>
      </c>
      <c r="F17" s="36">
        <v>0</v>
      </c>
      <c r="G17" s="35">
        <v>0</v>
      </c>
      <c r="H17" s="36">
        <v>0</v>
      </c>
      <c r="I17" s="37">
        <v>33000</v>
      </c>
      <c r="J17" s="37">
        <f t="shared" si="0"/>
        <v>72500</v>
      </c>
      <c r="K17" s="32"/>
    </row>
    <row r="18" spans="1:11" ht="12.75">
      <c r="A18" s="2" t="s">
        <v>59</v>
      </c>
      <c r="B18" s="20" t="s">
        <v>239</v>
      </c>
      <c r="C18" s="29" t="s">
        <v>15</v>
      </c>
      <c r="D18" s="21" t="s">
        <v>245</v>
      </c>
      <c r="E18" s="35">
        <v>105000</v>
      </c>
      <c r="F18" s="36">
        <v>0</v>
      </c>
      <c r="G18" s="35">
        <v>0</v>
      </c>
      <c r="H18" s="36">
        <v>0</v>
      </c>
      <c r="I18" s="37">
        <v>7894</v>
      </c>
      <c r="J18" s="37">
        <f t="shared" si="0"/>
        <v>97106</v>
      </c>
      <c r="K18" s="32"/>
    </row>
    <row r="19" spans="1:11" ht="12.75">
      <c r="A19" s="2" t="s">
        <v>59</v>
      </c>
      <c r="B19" s="20" t="s">
        <v>239</v>
      </c>
      <c r="C19" s="29" t="s">
        <v>15</v>
      </c>
      <c r="D19" s="21" t="s">
        <v>246</v>
      </c>
      <c r="E19" s="35">
        <v>217723</v>
      </c>
      <c r="F19" s="36">
        <v>0</v>
      </c>
      <c r="G19" s="35">
        <v>0</v>
      </c>
      <c r="H19" s="36">
        <v>0</v>
      </c>
      <c r="I19" s="37">
        <v>5000</v>
      </c>
      <c r="J19" s="37">
        <f t="shared" si="0"/>
        <v>212723</v>
      </c>
      <c r="K19" s="32"/>
    </row>
    <row r="20" spans="1:11" ht="12.75">
      <c r="A20" s="2" t="s">
        <v>59</v>
      </c>
      <c r="B20" s="20" t="s">
        <v>239</v>
      </c>
      <c r="C20" s="29" t="s">
        <v>15</v>
      </c>
      <c r="D20" s="21" t="s">
        <v>247</v>
      </c>
      <c r="E20" s="35">
        <v>82525</v>
      </c>
      <c r="F20" s="36">
        <v>0</v>
      </c>
      <c r="G20" s="35">
        <v>0</v>
      </c>
      <c r="H20" s="36">
        <v>0</v>
      </c>
      <c r="I20" s="37">
        <v>5000</v>
      </c>
      <c r="J20" s="37">
        <f t="shared" si="0"/>
        <v>77525</v>
      </c>
      <c r="K20" s="32"/>
    </row>
    <row r="21" spans="1:11" ht="12.75">
      <c r="A21" s="2" t="s">
        <v>59</v>
      </c>
      <c r="B21" s="20" t="s">
        <v>239</v>
      </c>
      <c r="C21" s="29" t="s">
        <v>15</v>
      </c>
      <c r="D21" s="21" t="s">
        <v>248</v>
      </c>
      <c r="E21" s="35">
        <v>105200</v>
      </c>
      <c r="F21" s="36">
        <v>0</v>
      </c>
      <c r="G21" s="35">
        <v>0</v>
      </c>
      <c r="H21" s="36">
        <v>0</v>
      </c>
      <c r="I21" s="37">
        <v>7898</v>
      </c>
      <c r="J21" s="37">
        <f t="shared" si="0"/>
        <v>97302</v>
      </c>
      <c r="K21" s="32"/>
    </row>
    <row r="22" spans="1:11" ht="12.75">
      <c r="A22" s="2" t="s">
        <v>59</v>
      </c>
      <c r="B22" s="20" t="s">
        <v>239</v>
      </c>
      <c r="C22" s="29" t="s">
        <v>15</v>
      </c>
      <c r="D22" s="21" t="s">
        <v>249</v>
      </c>
      <c r="E22" s="35">
        <v>13900</v>
      </c>
      <c r="F22" s="36">
        <v>0</v>
      </c>
      <c r="G22" s="35">
        <v>0</v>
      </c>
      <c r="H22" s="36">
        <v>0</v>
      </c>
      <c r="I22" s="37">
        <v>2000</v>
      </c>
      <c r="J22" s="37">
        <f t="shared" si="0"/>
        <v>11900</v>
      </c>
      <c r="K22" s="32"/>
    </row>
    <row r="23" spans="1:11" ht="12.75">
      <c r="A23" s="2" t="s">
        <v>59</v>
      </c>
      <c r="B23" s="20" t="s">
        <v>239</v>
      </c>
      <c r="C23" s="29" t="s">
        <v>15</v>
      </c>
      <c r="D23" s="21" t="s">
        <v>250</v>
      </c>
      <c r="E23" s="35">
        <v>104948</v>
      </c>
      <c r="F23" s="36">
        <v>0</v>
      </c>
      <c r="G23" s="35">
        <v>0</v>
      </c>
      <c r="H23" s="36">
        <v>0</v>
      </c>
      <c r="I23" s="37">
        <v>2000</v>
      </c>
      <c r="J23" s="37">
        <f t="shared" si="0"/>
        <v>102948</v>
      </c>
      <c r="K23" s="32"/>
    </row>
    <row r="24" spans="1:11" ht="12.75">
      <c r="A24" s="2" t="s">
        <v>59</v>
      </c>
      <c r="B24" s="20" t="s">
        <v>239</v>
      </c>
      <c r="C24" s="29" t="s">
        <v>15</v>
      </c>
      <c r="D24" s="21" t="s">
        <v>251</v>
      </c>
      <c r="E24" s="35">
        <v>250000</v>
      </c>
      <c r="F24" s="36">
        <v>0</v>
      </c>
      <c r="G24" s="35">
        <v>0</v>
      </c>
      <c r="H24" s="36">
        <v>0</v>
      </c>
      <c r="I24" s="37">
        <v>16750</v>
      </c>
      <c r="J24" s="37">
        <f t="shared" si="0"/>
        <v>233250</v>
      </c>
      <c r="K24" s="32"/>
    </row>
    <row r="25" spans="1:11" ht="12.75">
      <c r="A25" s="2" t="s">
        <v>59</v>
      </c>
      <c r="B25" s="20" t="s">
        <v>239</v>
      </c>
      <c r="C25" s="29" t="s">
        <v>15</v>
      </c>
      <c r="D25" s="21" t="s">
        <v>252</v>
      </c>
      <c r="E25" s="35">
        <v>199794</v>
      </c>
      <c r="F25" s="36">
        <v>0</v>
      </c>
      <c r="G25" s="35">
        <v>0</v>
      </c>
      <c r="H25" s="36">
        <v>0</v>
      </c>
      <c r="I25" s="37">
        <v>149500</v>
      </c>
      <c r="J25" s="37">
        <f t="shared" si="0"/>
        <v>50294</v>
      </c>
      <c r="K25" s="32"/>
    </row>
    <row r="26" spans="1:11" ht="12.75">
      <c r="A26" s="2" t="s">
        <v>59</v>
      </c>
      <c r="B26" s="20" t="s">
        <v>239</v>
      </c>
      <c r="C26" s="29" t="s">
        <v>15</v>
      </c>
      <c r="D26" s="21" t="s">
        <v>253</v>
      </c>
      <c r="E26" s="35">
        <v>852754</v>
      </c>
      <c r="F26" s="36">
        <v>0</v>
      </c>
      <c r="G26" s="35">
        <v>0</v>
      </c>
      <c r="H26" s="36">
        <v>0</v>
      </c>
      <c r="I26" s="37">
        <v>3000</v>
      </c>
      <c r="J26" s="37">
        <f t="shared" si="0"/>
        <v>849754</v>
      </c>
      <c r="K26" s="32"/>
    </row>
    <row r="27" spans="1:11" ht="12.75">
      <c r="A27" s="2" t="s">
        <v>59</v>
      </c>
      <c r="B27" s="20" t="s">
        <v>239</v>
      </c>
      <c r="C27" s="29" t="s">
        <v>15</v>
      </c>
      <c r="D27" s="21" t="s">
        <v>254</v>
      </c>
      <c r="E27" s="35">
        <v>593277</v>
      </c>
      <c r="F27" s="36">
        <v>0</v>
      </c>
      <c r="G27" s="35">
        <v>0</v>
      </c>
      <c r="H27" s="36">
        <v>0</v>
      </c>
      <c r="I27" s="37">
        <v>23000</v>
      </c>
      <c r="J27" s="37">
        <f t="shared" si="0"/>
        <v>570277</v>
      </c>
      <c r="K27" s="32"/>
    </row>
    <row r="28" spans="1:11" ht="12.75">
      <c r="A28" s="2" t="s">
        <v>59</v>
      </c>
      <c r="B28" s="20" t="s">
        <v>239</v>
      </c>
      <c r="C28" s="29" t="s">
        <v>255</v>
      </c>
      <c r="D28" s="21" t="s">
        <v>256</v>
      </c>
      <c r="E28" s="35">
        <v>31758074</v>
      </c>
      <c r="F28" s="36">
        <v>418250</v>
      </c>
      <c r="G28" s="35">
        <v>345500</v>
      </c>
      <c r="H28" s="36">
        <v>170500</v>
      </c>
      <c r="I28" s="37">
        <v>625000</v>
      </c>
      <c r="J28" s="37">
        <f t="shared" si="0"/>
        <v>30544324</v>
      </c>
      <c r="K28" s="32"/>
    </row>
    <row r="29" spans="1:11" ht="12.75">
      <c r="A29" s="2" t="s">
        <v>59</v>
      </c>
      <c r="B29" s="20" t="s">
        <v>239</v>
      </c>
      <c r="C29" s="29" t="s">
        <v>257</v>
      </c>
      <c r="D29" s="21" t="s">
        <v>258</v>
      </c>
      <c r="E29" s="35">
        <v>84234.98</v>
      </c>
      <c r="F29" s="36">
        <v>0</v>
      </c>
      <c r="G29" s="35">
        <v>0</v>
      </c>
      <c r="H29" s="36">
        <v>10300.3</v>
      </c>
      <c r="I29" s="37">
        <v>6080</v>
      </c>
      <c r="J29" s="37">
        <f t="shared" si="0"/>
        <v>67854.68</v>
      </c>
      <c r="K29" s="32"/>
    </row>
    <row r="30" spans="1:11" ht="12.75">
      <c r="A30" s="2" t="s">
        <v>59</v>
      </c>
      <c r="B30" s="20" t="s">
        <v>239</v>
      </c>
      <c r="C30" s="29" t="s">
        <v>259</v>
      </c>
      <c r="D30" s="21" t="s">
        <v>260</v>
      </c>
      <c r="E30" s="35">
        <v>47528.91</v>
      </c>
      <c r="F30" s="36">
        <v>0</v>
      </c>
      <c r="G30" s="35">
        <v>0</v>
      </c>
      <c r="H30" s="36">
        <v>7432.4</v>
      </c>
      <c r="I30" s="37">
        <v>6000</v>
      </c>
      <c r="J30" s="37">
        <f t="shared" si="0"/>
        <v>34096.51</v>
      </c>
      <c r="K30" s="32"/>
    </row>
    <row r="31" spans="1:11" ht="12.75">
      <c r="A31" s="2" t="s">
        <v>59</v>
      </c>
      <c r="B31" s="20" t="s">
        <v>239</v>
      </c>
      <c r="C31" s="29" t="s">
        <v>261</v>
      </c>
      <c r="D31" s="21" t="s">
        <v>262</v>
      </c>
      <c r="E31" s="35">
        <v>6200</v>
      </c>
      <c r="F31" s="36">
        <v>0</v>
      </c>
      <c r="G31" s="35">
        <v>0</v>
      </c>
      <c r="H31" s="36">
        <v>3500</v>
      </c>
      <c r="I31" s="37">
        <v>2700</v>
      </c>
      <c r="J31" s="37">
        <f t="shared" si="0"/>
        <v>0</v>
      </c>
      <c r="K31" s="32"/>
    </row>
    <row r="32" spans="1:11" ht="12.75">
      <c r="A32" s="2" t="s">
        <v>59</v>
      </c>
      <c r="B32" s="20" t="s">
        <v>21</v>
      </c>
      <c r="C32" s="29" t="s">
        <v>15</v>
      </c>
      <c r="D32" s="21" t="s">
        <v>263</v>
      </c>
      <c r="E32" s="35">
        <v>350000</v>
      </c>
      <c r="F32" s="36">
        <v>0</v>
      </c>
      <c r="G32" s="35">
        <v>0</v>
      </c>
      <c r="H32" s="36">
        <v>0</v>
      </c>
      <c r="I32" s="37">
        <v>5000</v>
      </c>
      <c r="J32" s="37">
        <f t="shared" si="0"/>
        <v>345000</v>
      </c>
      <c r="K32" s="32"/>
    </row>
    <row r="33" spans="1:11" ht="12.75">
      <c r="A33" s="2" t="s">
        <v>59</v>
      </c>
      <c r="B33" s="20" t="s">
        <v>21</v>
      </c>
      <c r="C33" s="29" t="s">
        <v>15</v>
      </c>
      <c r="D33" s="21" t="s">
        <v>264</v>
      </c>
      <c r="E33" s="35">
        <v>285000</v>
      </c>
      <c r="F33" s="36">
        <v>0</v>
      </c>
      <c r="G33" s="35">
        <v>0</v>
      </c>
      <c r="H33" s="36">
        <v>0</v>
      </c>
      <c r="I33" s="37">
        <v>3000</v>
      </c>
      <c r="J33" s="37">
        <f t="shared" si="0"/>
        <v>282000</v>
      </c>
      <c r="K33" s="32"/>
    </row>
    <row r="34" spans="1:11" ht="12.75">
      <c r="A34" s="2" t="s">
        <v>59</v>
      </c>
      <c r="B34" s="20" t="s">
        <v>21</v>
      </c>
      <c r="C34" s="29" t="s">
        <v>15</v>
      </c>
      <c r="D34" s="21" t="s">
        <v>265</v>
      </c>
      <c r="E34" s="35">
        <v>220000</v>
      </c>
      <c r="F34" s="36">
        <v>0</v>
      </c>
      <c r="G34" s="35">
        <v>0</v>
      </c>
      <c r="H34" s="36">
        <v>0</v>
      </c>
      <c r="I34" s="37">
        <v>30000</v>
      </c>
      <c r="J34" s="37">
        <f t="shared" si="0"/>
        <v>190000</v>
      </c>
      <c r="K34" s="32"/>
    </row>
    <row r="35" spans="1:11" ht="12.75">
      <c r="A35" s="2" t="s">
        <v>59</v>
      </c>
      <c r="B35" s="20" t="s">
        <v>21</v>
      </c>
      <c r="C35" s="29" t="s">
        <v>15</v>
      </c>
      <c r="D35" s="21" t="s">
        <v>266</v>
      </c>
      <c r="E35" s="35">
        <v>80000</v>
      </c>
      <c r="F35" s="36">
        <v>0</v>
      </c>
      <c r="G35" s="35">
        <v>0</v>
      </c>
      <c r="H35" s="36">
        <v>0</v>
      </c>
      <c r="I35" s="37">
        <v>2000</v>
      </c>
      <c r="J35" s="37">
        <f t="shared" si="0"/>
        <v>78000</v>
      </c>
      <c r="K35" s="32"/>
    </row>
    <row r="36" spans="1:11" ht="12.75">
      <c r="A36" s="2" t="s">
        <v>59</v>
      </c>
      <c r="B36" s="20" t="s">
        <v>21</v>
      </c>
      <c r="C36" s="29" t="s">
        <v>267</v>
      </c>
      <c r="D36" s="21" t="s">
        <v>268</v>
      </c>
      <c r="E36" s="35">
        <v>119140.58</v>
      </c>
      <c r="F36" s="36">
        <v>66440.9</v>
      </c>
      <c r="G36" s="35">
        <v>9300</v>
      </c>
      <c r="H36" s="36">
        <v>24503</v>
      </c>
      <c r="I36" s="37">
        <v>5303</v>
      </c>
      <c r="J36" s="37">
        <f t="shared" si="0"/>
        <v>22893.680000000008</v>
      </c>
      <c r="K36" s="32"/>
    </row>
    <row r="37" spans="1:11" ht="12.75">
      <c r="A37" s="2" t="s">
        <v>59</v>
      </c>
      <c r="B37" s="20" t="s">
        <v>21</v>
      </c>
      <c r="C37" s="29" t="s">
        <v>269</v>
      </c>
      <c r="D37" s="21" t="s">
        <v>270</v>
      </c>
      <c r="E37" s="35">
        <v>2566040</v>
      </c>
      <c r="F37" s="36">
        <v>2547287.96</v>
      </c>
      <c r="G37" s="35">
        <v>18000</v>
      </c>
      <c r="H37" s="36">
        <v>5000</v>
      </c>
      <c r="I37" s="37">
        <v>13752</v>
      </c>
      <c r="J37" s="37">
        <f t="shared" si="0"/>
        <v>0.0400000000372529</v>
      </c>
      <c r="K37" s="32"/>
    </row>
    <row r="38" spans="1:11" ht="12.75">
      <c r="A38" s="2" t="s">
        <v>59</v>
      </c>
      <c r="B38" s="20" t="s">
        <v>21</v>
      </c>
      <c r="C38" s="29" t="s">
        <v>271</v>
      </c>
      <c r="D38" s="21" t="s">
        <v>272</v>
      </c>
      <c r="E38" s="35">
        <v>6002505.85</v>
      </c>
      <c r="F38" s="36">
        <v>4916217.34</v>
      </c>
      <c r="G38" s="35">
        <v>380000</v>
      </c>
      <c r="H38" s="36">
        <v>542260</v>
      </c>
      <c r="I38" s="37">
        <v>421000</v>
      </c>
      <c r="J38" s="37">
        <f t="shared" si="0"/>
        <v>123028.50999999978</v>
      </c>
      <c r="K38" s="32"/>
    </row>
    <row r="39" spans="1:11" ht="12.75">
      <c r="A39" s="2" t="s">
        <v>59</v>
      </c>
      <c r="B39" s="20" t="s">
        <v>21</v>
      </c>
      <c r="C39" s="29" t="s">
        <v>273</v>
      </c>
      <c r="D39" s="21" t="s">
        <v>274</v>
      </c>
      <c r="E39" s="35">
        <v>23632190.2</v>
      </c>
      <c r="F39" s="36">
        <v>18117007.54</v>
      </c>
      <c r="G39" s="35">
        <v>2739931.3</v>
      </c>
      <c r="H39" s="36">
        <v>4381281.3</v>
      </c>
      <c r="I39" s="37">
        <v>926835</v>
      </c>
      <c r="J39" s="37">
        <f t="shared" si="0"/>
        <v>207066.3599999994</v>
      </c>
      <c r="K39" s="32"/>
    </row>
    <row r="40" spans="1:11" ht="12.75">
      <c r="A40" s="2" t="s">
        <v>59</v>
      </c>
      <c r="B40" s="20" t="s">
        <v>21</v>
      </c>
      <c r="C40" s="29" t="s">
        <v>275</v>
      </c>
      <c r="D40" s="21" t="s">
        <v>276</v>
      </c>
      <c r="E40" s="35">
        <v>4354306.88</v>
      </c>
      <c r="F40" s="36">
        <v>3498148.57</v>
      </c>
      <c r="G40" s="35">
        <v>580000</v>
      </c>
      <c r="H40" s="36">
        <v>659400</v>
      </c>
      <c r="I40" s="37">
        <v>185460</v>
      </c>
      <c r="J40" s="37">
        <f t="shared" si="0"/>
        <v>11298.30999999959</v>
      </c>
      <c r="K40" s="32"/>
    </row>
    <row r="41" spans="1:11" ht="12.75">
      <c r="A41" s="2" t="s">
        <v>59</v>
      </c>
      <c r="B41" s="20" t="s">
        <v>21</v>
      </c>
      <c r="C41" s="29" t="s">
        <v>277</v>
      </c>
      <c r="D41" s="21" t="s">
        <v>278</v>
      </c>
      <c r="E41" s="35">
        <v>5200000</v>
      </c>
      <c r="F41" s="36">
        <v>28758.58</v>
      </c>
      <c r="G41" s="35">
        <v>100860</v>
      </c>
      <c r="H41" s="36">
        <v>0</v>
      </c>
      <c r="I41" s="37">
        <v>9560</v>
      </c>
      <c r="J41" s="37">
        <f t="shared" si="0"/>
        <v>5161681.42</v>
      </c>
      <c r="K41" s="32"/>
    </row>
    <row r="42" spans="1:11" ht="12.75">
      <c r="A42" s="2" t="s">
        <v>59</v>
      </c>
      <c r="B42" s="20" t="s">
        <v>21</v>
      </c>
      <c r="C42" s="29" t="s">
        <v>279</v>
      </c>
      <c r="D42" s="21" t="s">
        <v>280</v>
      </c>
      <c r="E42" s="35">
        <v>9000000</v>
      </c>
      <c r="F42" s="36">
        <v>28072.64</v>
      </c>
      <c r="G42" s="35">
        <v>10000</v>
      </c>
      <c r="H42" s="36">
        <v>0</v>
      </c>
      <c r="I42" s="37">
        <v>10000</v>
      </c>
      <c r="J42" s="37">
        <f t="shared" si="0"/>
        <v>8961927.36</v>
      </c>
      <c r="K42" s="32"/>
    </row>
    <row r="43" spans="1:11" ht="12.75">
      <c r="A43" s="2" t="s">
        <v>59</v>
      </c>
      <c r="B43" s="20" t="s">
        <v>21</v>
      </c>
      <c r="C43" s="29" t="s">
        <v>281</v>
      </c>
      <c r="D43" s="21" t="s">
        <v>282</v>
      </c>
      <c r="E43" s="35">
        <v>295000</v>
      </c>
      <c r="F43" s="36">
        <v>4835.42</v>
      </c>
      <c r="G43" s="35">
        <v>1000</v>
      </c>
      <c r="H43" s="36">
        <v>1000</v>
      </c>
      <c r="I43" s="37">
        <v>6000</v>
      </c>
      <c r="J43" s="37">
        <f t="shared" si="0"/>
        <v>283164.58</v>
      </c>
      <c r="K43" s="32"/>
    </row>
    <row r="44" spans="1:11" ht="12.75">
      <c r="A44" s="2" t="s">
        <v>59</v>
      </c>
      <c r="B44" s="20" t="s">
        <v>21</v>
      </c>
      <c r="C44" s="29" t="s">
        <v>283</v>
      </c>
      <c r="D44" s="21" t="s">
        <v>284</v>
      </c>
      <c r="E44" s="35">
        <v>760838.41</v>
      </c>
      <c r="F44" s="36">
        <v>697486.63</v>
      </c>
      <c r="G44" s="35">
        <v>1400</v>
      </c>
      <c r="H44" s="36">
        <v>500</v>
      </c>
      <c r="I44" s="37">
        <v>1500</v>
      </c>
      <c r="J44" s="37">
        <f t="shared" si="0"/>
        <v>61351.78000000003</v>
      </c>
      <c r="K44" s="32"/>
    </row>
    <row r="45" spans="1:11" ht="12.75">
      <c r="A45" s="2" t="s">
        <v>59</v>
      </c>
      <c r="B45" s="20" t="s">
        <v>21</v>
      </c>
      <c r="C45" s="29" t="s">
        <v>285</v>
      </c>
      <c r="D45" s="21" t="s">
        <v>286</v>
      </c>
      <c r="E45" s="35">
        <v>11925000</v>
      </c>
      <c r="F45" s="36">
        <v>17399.26</v>
      </c>
      <c r="G45" s="35">
        <v>0</v>
      </c>
      <c r="H45" s="36">
        <v>2600</v>
      </c>
      <c r="I45" s="37">
        <v>500</v>
      </c>
      <c r="J45" s="37">
        <f t="shared" si="0"/>
        <v>11904500.74</v>
      </c>
      <c r="K45" s="32"/>
    </row>
    <row r="46" spans="1:11" ht="12.75">
      <c r="A46" s="2" t="s">
        <v>59</v>
      </c>
      <c r="B46" s="20" t="s">
        <v>21</v>
      </c>
      <c r="C46" s="29" t="s">
        <v>287</v>
      </c>
      <c r="D46" s="21" t="s">
        <v>288</v>
      </c>
      <c r="E46" s="35">
        <v>20000</v>
      </c>
      <c r="F46" s="36">
        <v>0</v>
      </c>
      <c r="G46" s="35">
        <v>0</v>
      </c>
      <c r="H46" s="36">
        <v>0</v>
      </c>
      <c r="I46" s="37">
        <v>10000</v>
      </c>
      <c r="J46" s="37">
        <f t="shared" si="0"/>
        <v>10000</v>
      </c>
      <c r="K46" s="32"/>
    </row>
    <row r="47" spans="1:11" ht="12.75">
      <c r="A47" s="2" t="s">
        <v>59</v>
      </c>
      <c r="B47" s="20" t="s">
        <v>21</v>
      </c>
      <c r="C47" s="29" t="s">
        <v>289</v>
      </c>
      <c r="D47" s="21" t="s">
        <v>290</v>
      </c>
      <c r="E47" s="35">
        <v>32500</v>
      </c>
      <c r="F47" s="36">
        <v>0</v>
      </c>
      <c r="G47" s="35">
        <v>8000</v>
      </c>
      <c r="H47" s="36">
        <v>36</v>
      </c>
      <c r="I47" s="37">
        <v>10000</v>
      </c>
      <c r="J47" s="37">
        <f t="shared" si="0"/>
        <v>22464</v>
      </c>
      <c r="K47" s="32"/>
    </row>
    <row r="48" spans="1:11" ht="12.75">
      <c r="A48" s="2" t="s">
        <v>59</v>
      </c>
      <c r="B48" s="20" t="s">
        <v>21</v>
      </c>
      <c r="C48" s="29" t="s">
        <v>291</v>
      </c>
      <c r="D48" s="21" t="s">
        <v>292</v>
      </c>
      <c r="E48" s="35">
        <v>4500000</v>
      </c>
      <c r="F48" s="36">
        <v>12005.75</v>
      </c>
      <c r="G48" s="35">
        <v>5000</v>
      </c>
      <c r="H48" s="36">
        <v>0</v>
      </c>
      <c r="I48" s="37">
        <v>5000</v>
      </c>
      <c r="J48" s="37">
        <f t="shared" si="0"/>
        <v>4482994.25</v>
      </c>
      <c r="K48" s="32"/>
    </row>
    <row r="49" spans="1:11" ht="12.75">
      <c r="A49" s="2" t="s">
        <v>59</v>
      </c>
      <c r="B49" s="20" t="s">
        <v>21</v>
      </c>
      <c r="C49" s="29" t="s">
        <v>293</v>
      </c>
      <c r="D49" s="21" t="s">
        <v>294</v>
      </c>
      <c r="E49" s="35">
        <v>2900000</v>
      </c>
      <c r="F49" s="36">
        <v>71480.61</v>
      </c>
      <c r="G49" s="35">
        <v>10000</v>
      </c>
      <c r="H49" s="36">
        <v>1000</v>
      </c>
      <c r="I49" s="37">
        <v>9000</v>
      </c>
      <c r="J49" s="37">
        <f t="shared" si="0"/>
        <v>2818519.39</v>
      </c>
      <c r="K49" s="32"/>
    </row>
    <row r="50" spans="1:11" ht="12.75">
      <c r="A50" s="2" t="s">
        <v>59</v>
      </c>
      <c r="B50" s="20" t="s">
        <v>21</v>
      </c>
      <c r="C50" s="29" t="s">
        <v>295</v>
      </c>
      <c r="D50" s="21" t="s">
        <v>296</v>
      </c>
      <c r="E50" s="35">
        <v>844380.68</v>
      </c>
      <c r="F50" s="36">
        <v>742721.32</v>
      </c>
      <c r="G50" s="35">
        <v>23700</v>
      </c>
      <c r="H50" s="36">
        <v>5700</v>
      </c>
      <c r="I50" s="37">
        <v>42900</v>
      </c>
      <c r="J50" s="37">
        <f t="shared" si="0"/>
        <v>53059.3600000001</v>
      </c>
      <c r="K50" s="32"/>
    </row>
    <row r="51" spans="1:11" ht="12.75">
      <c r="A51" s="2" t="s">
        <v>59</v>
      </c>
      <c r="B51" s="20" t="s">
        <v>21</v>
      </c>
      <c r="C51" s="29" t="s">
        <v>297</v>
      </c>
      <c r="D51" s="21" t="s">
        <v>298</v>
      </c>
      <c r="E51" s="35">
        <v>8993857.86</v>
      </c>
      <c r="F51" s="36">
        <v>6577645.25</v>
      </c>
      <c r="G51" s="35">
        <v>1080000</v>
      </c>
      <c r="H51" s="36">
        <v>1973400</v>
      </c>
      <c r="I51" s="37">
        <v>434615</v>
      </c>
      <c r="J51" s="37">
        <f t="shared" si="0"/>
        <v>8197.609999999404</v>
      </c>
      <c r="K51" s="32"/>
    </row>
    <row r="52" spans="1:11" ht="12.75">
      <c r="A52" s="2" t="s">
        <v>59</v>
      </c>
      <c r="B52" s="20" t="s">
        <v>21</v>
      </c>
      <c r="C52" s="29" t="s">
        <v>299</v>
      </c>
      <c r="D52" s="21" t="s">
        <v>300</v>
      </c>
      <c r="E52" s="35">
        <v>2883240</v>
      </c>
      <c r="F52" s="36">
        <v>2784178.78</v>
      </c>
      <c r="G52" s="35">
        <v>51750</v>
      </c>
      <c r="H52" s="36">
        <v>51750</v>
      </c>
      <c r="I52" s="37">
        <v>16500</v>
      </c>
      <c r="J52" s="37">
        <f t="shared" si="0"/>
        <v>30811.220000000205</v>
      </c>
      <c r="K52" s="32"/>
    </row>
    <row r="53" spans="1:11" ht="12.75">
      <c r="A53" s="2" t="s">
        <v>59</v>
      </c>
      <c r="B53" s="20" t="s">
        <v>21</v>
      </c>
      <c r="C53" s="29" t="s">
        <v>301</v>
      </c>
      <c r="D53" s="21" t="s">
        <v>302</v>
      </c>
      <c r="E53" s="35">
        <v>14000000</v>
      </c>
      <c r="F53" s="36">
        <v>57378.49</v>
      </c>
      <c r="G53" s="35">
        <v>45000</v>
      </c>
      <c r="H53" s="36">
        <v>85080</v>
      </c>
      <c r="I53" s="37">
        <v>177894.1</v>
      </c>
      <c r="J53" s="37">
        <f t="shared" si="0"/>
        <v>13679647.41</v>
      </c>
      <c r="K53" s="32"/>
    </row>
    <row r="54" spans="1:11" ht="12.75">
      <c r="A54" s="2" t="s">
        <v>59</v>
      </c>
      <c r="B54" s="20" t="s">
        <v>21</v>
      </c>
      <c r="C54" s="29" t="s">
        <v>303</v>
      </c>
      <c r="D54" s="21" t="s">
        <v>304</v>
      </c>
      <c r="E54" s="35">
        <v>283245</v>
      </c>
      <c r="F54" s="36">
        <v>187267.58</v>
      </c>
      <c r="G54" s="35">
        <v>0</v>
      </c>
      <c r="H54" s="36">
        <v>0</v>
      </c>
      <c r="I54" s="37">
        <v>5000</v>
      </c>
      <c r="J54" s="37">
        <f t="shared" si="0"/>
        <v>90977.42000000001</v>
      </c>
      <c r="K54" s="32"/>
    </row>
    <row r="55" spans="1:11" ht="12.75">
      <c r="A55" s="2" t="s">
        <v>59</v>
      </c>
      <c r="B55" s="20" t="s">
        <v>21</v>
      </c>
      <c r="C55" s="29" t="s">
        <v>305</v>
      </c>
      <c r="D55" s="21" t="s">
        <v>306</v>
      </c>
      <c r="E55" s="35">
        <v>1065519</v>
      </c>
      <c r="F55" s="36">
        <v>43297.28</v>
      </c>
      <c r="G55" s="35">
        <v>200000</v>
      </c>
      <c r="H55" s="36">
        <v>2250</v>
      </c>
      <c r="I55" s="37">
        <v>197750</v>
      </c>
      <c r="J55" s="37">
        <f t="shared" si="0"/>
        <v>822221.72</v>
      </c>
      <c r="K55" s="32"/>
    </row>
    <row r="56" spans="1:11" ht="12.75">
      <c r="A56" s="2" t="s">
        <v>59</v>
      </c>
      <c r="B56" s="20" t="s">
        <v>21</v>
      </c>
      <c r="C56" s="29" t="s">
        <v>307</v>
      </c>
      <c r="D56" s="21" t="s">
        <v>308</v>
      </c>
      <c r="E56" s="35">
        <v>45000</v>
      </c>
      <c r="F56" s="36">
        <v>2936.61</v>
      </c>
      <c r="G56" s="35">
        <v>10000</v>
      </c>
      <c r="H56" s="36">
        <v>2440</v>
      </c>
      <c r="I56" s="37">
        <v>19760</v>
      </c>
      <c r="J56" s="37">
        <f t="shared" si="0"/>
        <v>19863.39</v>
      </c>
      <c r="K56" s="32"/>
    </row>
    <row r="57" spans="1:11" ht="12.75">
      <c r="A57" s="2" t="s">
        <v>59</v>
      </c>
      <c r="B57" s="20" t="s">
        <v>21</v>
      </c>
      <c r="C57" s="29" t="s">
        <v>309</v>
      </c>
      <c r="D57" s="21" t="s">
        <v>310</v>
      </c>
      <c r="E57" s="35">
        <v>5000000</v>
      </c>
      <c r="F57" s="36">
        <v>744.45</v>
      </c>
      <c r="G57" s="35">
        <v>28600</v>
      </c>
      <c r="H57" s="36">
        <v>3400</v>
      </c>
      <c r="I57" s="37">
        <v>25200</v>
      </c>
      <c r="J57" s="37">
        <f t="shared" si="0"/>
        <v>4970655.55</v>
      </c>
      <c r="K57" s="32"/>
    </row>
    <row r="58" spans="1:11" ht="12.75">
      <c r="A58" s="2" t="s">
        <v>59</v>
      </c>
      <c r="B58" s="20" t="s">
        <v>21</v>
      </c>
      <c r="C58" s="29" t="s">
        <v>311</v>
      </c>
      <c r="D58" s="21" t="s">
        <v>312</v>
      </c>
      <c r="E58" s="35">
        <v>250000</v>
      </c>
      <c r="F58" s="36">
        <v>0</v>
      </c>
      <c r="G58" s="35">
        <v>1000</v>
      </c>
      <c r="H58" s="36">
        <v>1000</v>
      </c>
      <c r="I58" s="37">
        <v>2000</v>
      </c>
      <c r="J58" s="37">
        <f t="shared" si="0"/>
        <v>247000</v>
      </c>
      <c r="K58" s="32"/>
    </row>
    <row r="59" spans="1:11" ht="12.75">
      <c r="A59" s="2" t="s">
        <v>59</v>
      </c>
      <c r="B59" s="20" t="s">
        <v>21</v>
      </c>
      <c r="C59" s="29" t="s">
        <v>313</v>
      </c>
      <c r="D59" s="21" t="s">
        <v>314</v>
      </c>
      <c r="E59" s="35">
        <v>2200000</v>
      </c>
      <c r="F59" s="36">
        <v>0</v>
      </c>
      <c r="G59" s="35">
        <v>100000</v>
      </c>
      <c r="H59" s="36">
        <v>493.6</v>
      </c>
      <c r="I59" s="37">
        <v>5000</v>
      </c>
      <c r="J59" s="37">
        <f t="shared" si="0"/>
        <v>2194506.4</v>
      </c>
      <c r="K59" s="32"/>
    </row>
    <row r="60" spans="1:11" ht="12.75">
      <c r="A60" s="2" t="s">
        <v>59</v>
      </c>
      <c r="B60" s="20" t="s">
        <v>21</v>
      </c>
      <c r="C60" s="29" t="s">
        <v>315</v>
      </c>
      <c r="D60" s="21" t="s">
        <v>316</v>
      </c>
      <c r="E60" s="35">
        <v>5700000</v>
      </c>
      <c r="F60" s="36">
        <v>0</v>
      </c>
      <c r="G60" s="35">
        <v>50000</v>
      </c>
      <c r="H60" s="36">
        <v>0</v>
      </c>
      <c r="I60" s="37">
        <v>5000</v>
      </c>
      <c r="J60" s="37">
        <f t="shared" si="0"/>
        <v>5695000</v>
      </c>
      <c r="K60" s="32"/>
    </row>
    <row r="61" spans="1:11" ht="12.75">
      <c r="A61" s="2" t="s">
        <v>59</v>
      </c>
      <c r="B61" s="20" t="s">
        <v>21</v>
      </c>
      <c r="C61" s="29" t="s">
        <v>317</v>
      </c>
      <c r="D61" s="21" t="s">
        <v>318</v>
      </c>
      <c r="E61" s="35">
        <v>3000000</v>
      </c>
      <c r="F61" s="36">
        <v>0</v>
      </c>
      <c r="G61" s="35">
        <v>2000</v>
      </c>
      <c r="H61" s="36">
        <v>2000</v>
      </c>
      <c r="I61" s="37">
        <v>4500</v>
      </c>
      <c r="J61" s="37">
        <f t="shared" si="0"/>
        <v>2993500</v>
      </c>
      <c r="K61" s="32"/>
    </row>
    <row r="62" spans="1:11" ht="12.75">
      <c r="A62" s="2" t="s">
        <v>59</v>
      </c>
      <c r="B62" s="20" t="s">
        <v>21</v>
      </c>
      <c r="C62" s="29" t="s">
        <v>319</v>
      </c>
      <c r="D62" s="21" t="s">
        <v>320</v>
      </c>
      <c r="E62" s="35">
        <v>120000</v>
      </c>
      <c r="F62" s="36">
        <v>0</v>
      </c>
      <c r="G62" s="35">
        <v>0</v>
      </c>
      <c r="H62" s="36">
        <v>1300</v>
      </c>
      <c r="I62" s="37">
        <v>30000</v>
      </c>
      <c r="J62" s="37">
        <f t="shared" si="0"/>
        <v>88700</v>
      </c>
      <c r="K62" s="32"/>
    </row>
    <row r="63" spans="1:11" ht="12.75">
      <c r="A63" s="2" t="s">
        <v>59</v>
      </c>
      <c r="B63" s="20" t="s">
        <v>21</v>
      </c>
      <c r="C63" s="29" t="s">
        <v>321</v>
      </c>
      <c r="D63" s="21" t="s">
        <v>322</v>
      </c>
      <c r="E63" s="35">
        <v>210500</v>
      </c>
      <c r="F63" s="36">
        <v>149264.47</v>
      </c>
      <c r="G63" s="35">
        <v>0</v>
      </c>
      <c r="H63" s="36">
        <v>23805</v>
      </c>
      <c r="I63" s="37">
        <v>45500</v>
      </c>
      <c r="J63" s="37">
        <f t="shared" si="0"/>
        <v>-8069.470000000001</v>
      </c>
      <c r="K63" s="32"/>
    </row>
    <row r="64" spans="1:11" ht="12.75">
      <c r="A64" s="2" t="s">
        <v>59</v>
      </c>
      <c r="B64" s="20" t="s">
        <v>323</v>
      </c>
      <c r="C64" s="29" t="s">
        <v>15</v>
      </c>
      <c r="D64" s="21" t="s">
        <v>324</v>
      </c>
      <c r="E64" s="35">
        <v>30000</v>
      </c>
      <c r="F64" s="36">
        <v>0</v>
      </c>
      <c r="G64" s="35">
        <v>0</v>
      </c>
      <c r="H64" s="36">
        <v>0</v>
      </c>
      <c r="I64" s="37">
        <v>30000</v>
      </c>
      <c r="J64" s="37">
        <f t="shared" si="0"/>
        <v>0</v>
      </c>
      <c r="K64" s="32"/>
    </row>
    <row r="65" spans="1:11" ht="12.75">
      <c r="A65" s="2" t="s">
        <v>59</v>
      </c>
      <c r="B65" s="20" t="s">
        <v>323</v>
      </c>
      <c r="C65" s="29" t="s">
        <v>15</v>
      </c>
      <c r="D65" s="21" t="s">
        <v>325</v>
      </c>
      <c r="E65" s="35">
        <v>27000</v>
      </c>
      <c r="F65" s="36">
        <v>0</v>
      </c>
      <c r="G65" s="35">
        <v>0</v>
      </c>
      <c r="H65" s="36">
        <v>0</v>
      </c>
      <c r="I65" s="37">
        <v>27000</v>
      </c>
      <c r="J65" s="37">
        <f t="shared" si="0"/>
        <v>0</v>
      </c>
      <c r="K65" s="32"/>
    </row>
    <row r="66" spans="1:11" ht="12.75">
      <c r="A66" s="2" t="s">
        <v>59</v>
      </c>
      <c r="B66" s="20" t="s">
        <v>323</v>
      </c>
      <c r="C66" s="29" t="s">
        <v>15</v>
      </c>
      <c r="D66" s="21" t="s">
        <v>326</v>
      </c>
      <c r="E66" s="35">
        <v>308000</v>
      </c>
      <c r="F66" s="36">
        <v>0</v>
      </c>
      <c r="G66" s="35">
        <v>0</v>
      </c>
      <c r="H66" s="36">
        <v>0</v>
      </c>
      <c r="I66" s="37">
        <v>160000</v>
      </c>
      <c r="J66" s="37">
        <f t="shared" si="0"/>
        <v>148000</v>
      </c>
      <c r="K66" s="32"/>
    </row>
    <row r="67" spans="1:11" ht="12.75">
      <c r="A67" s="2" t="s">
        <v>59</v>
      </c>
      <c r="B67" s="20" t="s">
        <v>323</v>
      </c>
      <c r="C67" s="29" t="s">
        <v>15</v>
      </c>
      <c r="D67" s="21" t="s">
        <v>327</v>
      </c>
      <c r="E67" s="35">
        <v>25000</v>
      </c>
      <c r="F67" s="36">
        <v>0</v>
      </c>
      <c r="G67" s="35">
        <v>0</v>
      </c>
      <c r="H67" s="36">
        <v>0</v>
      </c>
      <c r="I67" s="37">
        <v>25000</v>
      </c>
      <c r="J67" s="37">
        <f t="shared" si="0"/>
        <v>0</v>
      </c>
      <c r="K67" s="32"/>
    </row>
    <row r="68" spans="1:11" ht="12.75">
      <c r="A68" s="2" t="s">
        <v>59</v>
      </c>
      <c r="B68" s="20" t="s">
        <v>323</v>
      </c>
      <c r="C68" s="29" t="s">
        <v>15</v>
      </c>
      <c r="D68" s="21" t="s">
        <v>328</v>
      </c>
      <c r="E68" s="35">
        <v>27341.88</v>
      </c>
      <c r="F68" s="36">
        <v>0</v>
      </c>
      <c r="G68" s="35">
        <v>0</v>
      </c>
      <c r="H68" s="36">
        <v>0</v>
      </c>
      <c r="I68" s="37">
        <v>27341.9</v>
      </c>
      <c r="J68" s="37">
        <f t="shared" si="0"/>
        <v>-0.020000000000436557</v>
      </c>
      <c r="K68" s="32"/>
    </row>
    <row r="69" spans="1:11" ht="12.75">
      <c r="A69" s="2" t="s">
        <v>59</v>
      </c>
      <c r="B69" s="20" t="s">
        <v>323</v>
      </c>
      <c r="C69" s="29" t="s">
        <v>15</v>
      </c>
      <c r="D69" s="21" t="s">
        <v>329</v>
      </c>
      <c r="E69" s="35">
        <v>40000</v>
      </c>
      <c r="F69" s="36">
        <v>0</v>
      </c>
      <c r="G69" s="35">
        <v>0</v>
      </c>
      <c r="H69" s="36">
        <v>0</v>
      </c>
      <c r="I69" s="37">
        <v>40000</v>
      </c>
      <c r="J69" s="37">
        <f t="shared" si="0"/>
        <v>0</v>
      </c>
      <c r="K69" s="32"/>
    </row>
    <row r="70" spans="1:11" ht="12.75">
      <c r="A70" s="2" t="s">
        <v>59</v>
      </c>
      <c r="B70" s="20" t="s">
        <v>323</v>
      </c>
      <c r="C70" s="29" t="s">
        <v>330</v>
      </c>
      <c r="D70" s="21" t="s">
        <v>331</v>
      </c>
      <c r="E70" s="35">
        <v>2391323.38</v>
      </c>
      <c r="F70" s="36">
        <v>1617646.78</v>
      </c>
      <c r="G70" s="35">
        <v>177000</v>
      </c>
      <c r="H70" s="36">
        <v>180145</v>
      </c>
      <c r="I70" s="37">
        <v>167615.8</v>
      </c>
      <c r="J70" s="37">
        <f t="shared" si="0"/>
        <v>425915.7999999998</v>
      </c>
      <c r="K70" s="32"/>
    </row>
    <row r="71" spans="1:11" ht="12.75">
      <c r="A71" s="2" t="s">
        <v>59</v>
      </c>
      <c r="B71" s="20" t="s">
        <v>323</v>
      </c>
      <c r="C71" s="29" t="s">
        <v>332</v>
      </c>
      <c r="D71" s="21" t="s">
        <v>333</v>
      </c>
      <c r="E71" s="35">
        <v>447314</v>
      </c>
      <c r="F71" s="36">
        <v>339677.11</v>
      </c>
      <c r="G71" s="35">
        <v>30000</v>
      </c>
      <c r="H71" s="36">
        <v>39959</v>
      </c>
      <c r="I71" s="37">
        <v>30000</v>
      </c>
      <c r="J71" s="37">
        <f t="shared" si="0"/>
        <v>37677.890000000014</v>
      </c>
      <c r="K71" s="32"/>
    </row>
    <row r="72" spans="1:11" ht="12.75">
      <c r="A72" s="2" t="s">
        <v>59</v>
      </c>
      <c r="B72" s="20" t="s">
        <v>323</v>
      </c>
      <c r="C72" s="29" t="s">
        <v>334</v>
      </c>
      <c r="D72" s="21" t="s">
        <v>335</v>
      </c>
      <c r="E72" s="35">
        <v>778924</v>
      </c>
      <c r="F72" s="36">
        <v>483396.3</v>
      </c>
      <c r="G72" s="35">
        <v>30000</v>
      </c>
      <c r="H72" s="36">
        <v>32012.3</v>
      </c>
      <c r="I72" s="37">
        <v>30000</v>
      </c>
      <c r="J72" s="37">
        <f t="shared" si="0"/>
        <v>233515.40000000002</v>
      </c>
      <c r="K72" s="32"/>
    </row>
    <row r="73" spans="1:11" ht="12.75">
      <c r="A73" s="2" t="s">
        <v>59</v>
      </c>
      <c r="B73" s="20" t="s">
        <v>323</v>
      </c>
      <c r="C73" s="29" t="s">
        <v>336</v>
      </c>
      <c r="D73" s="21" t="s">
        <v>337</v>
      </c>
      <c r="E73" s="35">
        <v>543532.65</v>
      </c>
      <c r="F73" s="36">
        <v>142117.63</v>
      </c>
      <c r="G73" s="35">
        <v>20000</v>
      </c>
      <c r="H73" s="36">
        <v>3979.3</v>
      </c>
      <c r="I73" s="37">
        <v>10000</v>
      </c>
      <c r="J73" s="37">
        <f t="shared" si="0"/>
        <v>387435.72000000003</v>
      </c>
      <c r="K73" s="32"/>
    </row>
    <row r="74" spans="1:11" ht="12.75">
      <c r="A74" s="2" t="s">
        <v>59</v>
      </c>
      <c r="B74" s="20" t="s">
        <v>323</v>
      </c>
      <c r="C74" s="29" t="s">
        <v>338</v>
      </c>
      <c r="D74" s="21" t="s">
        <v>339</v>
      </c>
      <c r="E74" s="35">
        <v>550000</v>
      </c>
      <c r="F74" s="36">
        <v>173312.55</v>
      </c>
      <c r="G74" s="35">
        <v>35000</v>
      </c>
      <c r="H74" s="36">
        <v>72110</v>
      </c>
      <c r="I74" s="37">
        <v>110000</v>
      </c>
      <c r="J74" s="37">
        <f t="shared" si="0"/>
        <v>194577.45</v>
      </c>
      <c r="K74" s="32"/>
    </row>
    <row r="75" spans="1:11" ht="12.75">
      <c r="A75" s="2" t="s">
        <v>59</v>
      </c>
      <c r="B75" s="20" t="s">
        <v>323</v>
      </c>
      <c r="C75" s="29" t="s">
        <v>340</v>
      </c>
      <c r="D75" s="21" t="s">
        <v>341</v>
      </c>
      <c r="E75" s="35">
        <v>50000</v>
      </c>
      <c r="F75" s="36">
        <v>37287.62</v>
      </c>
      <c r="G75" s="35">
        <v>1000</v>
      </c>
      <c r="H75" s="36">
        <v>3000</v>
      </c>
      <c r="I75" s="37">
        <v>4000</v>
      </c>
      <c r="J75" s="37">
        <f t="shared" si="0"/>
        <v>5712.379999999997</v>
      </c>
      <c r="K75" s="32"/>
    </row>
    <row r="76" spans="1:11" ht="12.75">
      <c r="A76" s="2" t="s">
        <v>59</v>
      </c>
      <c r="B76" s="20" t="s">
        <v>323</v>
      </c>
      <c r="C76" s="29" t="s">
        <v>342</v>
      </c>
      <c r="D76" s="21" t="s">
        <v>343</v>
      </c>
      <c r="E76" s="35">
        <v>1447258</v>
      </c>
      <c r="F76" s="36">
        <v>1146778.33</v>
      </c>
      <c r="G76" s="35">
        <v>0</v>
      </c>
      <c r="H76" s="36">
        <v>61000</v>
      </c>
      <c r="I76" s="37">
        <v>2000</v>
      </c>
      <c r="J76" s="37">
        <f t="shared" si="0"/>
        <v>237479.66999999993</v>
      </c>
      <c r="K76" s="32"/>
    </row>
    <row r="77" spans="1:11" ht="12.75">
      <c r="A77" s="2" t="s">
        <v>59</v>
      </c>
      <c r="B77" s="20" t="s">
        <v>323</v>
      </c>
      <c r="C77" s="29" t="s">
        <v>344</v>
      </c>
      <c r="D77" s="21" t="s">
        <v>345</v>
      </c>
      <c r="E77" s="35">
        <v>1266161.01</v>
      </c>
      <c r="F77" s="36">
        <v>556677.44</v>
      </c>
      <c r="G77" s="35">
        <v>50000</v>
      </c>
      <c r="H77" s="36">
        <v>95427.9</v>
      </c>
      <c r="I77" s="37">
        <v>142829.7</v>
      </c>
      <c r="J77" s="37">
        <f aca="true" t="shared" si="1" ref="J77:J98">E77-(F77+H77+I77)</f>
        <v>471225.97</v>
      </c>
      <c r="K77" s="32"/>
    </row>
    <row r="78" spans="1:11" ht="12.75">
      <c r="A78" s="2" t="s">
        <v>59</v>
      </c>
      <c r="B78" s="20" t="s">
        <v>323</v>
      </c>
      <c r="C78" s="29" t="s">
        <v>346</v>
      </c>
      <c r="D78" s="21" t="s">
        <v>347</v>
      </c>
      <c r="E78" s="35">
        <v>150000</v>
      </c>
      <c r="F78" s="36">
        <v>68280.55</v>
      </c>
      <c r="G78" s="35">
        <v>5000</v>
      </c>
      <c r="H78" s="36">
        <v>5000</v>
      </c>
      <c r="I78" s="37">
        <v>20000</v>
      </c>
      <c r="J78" s="37">
        <f t="shared" si="1"/>
        <v>56719.45</v>
      </c>
      <c r="K78" s="32"/>
    </row>
    <row r="79" spans="1:11" ht="12.75">
      <c r="A79" s="2" t="s">
        <v>59</v>
      </c>
      <c r="B79" s="20" t="s">
        <v>323</v>
      </c>
      <c r="C79" s="29" t="s">
        <v>348</v>
      </c>
      <c r="D79" s="21" t="s">
        <v>349</v>
      </c>
      <c r="E79" s="35">
        <v>191647</v>
      </c>
      <c r="F79" s="36">
        <v>112334.06</v>
      </c>
      <c r="G79" s="35">
        <v>8000</v>
      </c>
      <c r="H79" s="36">
        <v>15000</v>
      </c>
      <c r="I79" s="37">
        <v>24000</v>
      </c>
      <c r="J79" s="37">
        <f t="shared" si="1"/>
        <v>40312.94</v>
      </c>
      <c r="K79" s="32"/>
    </row>
    <row r="80" spans="1:11" ht="12.75">
      <c r="A80" s="2" t="s">
        <v>59</v>
      </c>
      <c r="B80" s="20" t="s">
        <v>323</v>
      </c>
      <c r="C80" s="29" t="s">
        <v>350</v>
      </c>
      <c r="D80" s="21" t="s">
        <v>351</v>
      </c>
      <c r="E80" s="35">
        <v>188058.57</v>
      </c>
      <c r="F80" s="36">
        <v>158607.58</v>
      </c>
      <c r="G80" s="35">
        <v>3000</v>
      </c>
      <c r="H80" s="36">
        <v>23609.9</v>
      </c>
      <c r="I80" s="37">
        <v>5019.1</v>
      </c>
      <c r="J80" s="37">
        <f t="shared" si="1"/>
        <v>821.9900000000198</v>
      </c>
      <c r="K80" s="32"/>
    </row>
    <row r="81" spans="1:11" ht="12.75">
      <c r="A81" s="2" t="s">
        <v>59</v>
      </c>
      <c r="B81" s="20" t="s">
        <v>323</v>
      </c>
      <c r="C81" s="29" t="s">
        <v>352</v>
      </c>
      <c r="D81" s="21" t="s">
        <v>353</v>
      </c>
      <c r="E81" s="35">
        <v>1500000</v>
      </c>
      <c r="F81" s="36">
        <v>46319.79</v>
      </c>
      <c r="G81" s="35">
        <v>50000</v>
      </c>
      <c r="H81" s="36">
        <v>2327.8</v>
      </c>
      <c r="I81" s="37">
        <v>80000</v>
      </c>
      <c r="J81" s="37">
        <f t="shared" si="1"/>
        <v>1371352.41</v>
      </c>
      <c r="K81" s="32"/>
    </row>
    <row r="82" spans="1:11" ht="12.75">
      <c r="A82" s="2" t="s">
        <v>59</v>
      </c>
      <c r="B82" s="20" t="s">
        <v>323</v>
      </c>
      <c r="C82" s="29" t="s">
        <v>354</v>
      </c>
      <c r="D82" s="21" t="s">
        <v>355</v>
      </c>
      <c r="E82" s="35">
        <v>800000</v>
      </c>
      <c r="F82" s="36">
        <v>15465.05</v>
      </c>
      <c r="G82" s="35">
        <v>0</v>
      </c>
      <c r="H82" s="36">
        <v>1383.1</v>
      </c>
      <c r="I82" s="37">
        <v>8000</v>
      </c>
      <c r="J82" s="37">
        <f t="shared" si="1"/>
        <v>775151.85</v>
      </c>
      <c r="K82" s="32"/>
    </row>
    <row r="83" spans="1:11" ht="12.75">
      <c r="A83" s="2" t="s">
        <v>59</v>
      </c>
      <c r="B83" s="20" t="s">
        <v>323</v>
      </c>
      <c r="C83" s="29" t="s">
        <v>356</v>
      </c>
      <c r="D83" s="21" t="s">
        <v>357</v>
      </c>
      <c r="E83" s="35">
        <v>1000000</v>
      </c>
      <c r="F83" s="36">
        <v>483728.99</v>
      </c>
      <c r="G83" s="35">
        <v>0</v>
      </c>
      <c r="H83" s="36">
        <v>108572</v>
      </c>
      <c r="I83" s="37">
        <v>17503.16</v>
      </c>
      <c r="J83" s="37">
        <f t="shared" si="1"/>
        <v>390195.85</v>
      </c>
      <c r="K83" s="32"/>
    </row>
    <row r="84" spans="1:11" ht="12.75">
      <c r="A84" s="2" t="s">
        <v>59</v>
      </c>
      <c r="B84" s="20" t="s">
        <v>323</v>
      </c>
      <c r="C84" s="29" t="s">
        <v>358</v>
      </c>
      <c r="D84" s="21" t="s">
        <v>359</v>
      </c>
      <c r="E84" s="35">
        <v>46112</v>
      </c>
      <c r="F84" s="36">
        <v>16640.59</v>
      </c>
      <c r="G84" s="35">
        <v>0</v>
      </c>
      <c r="H84" s="36">
        <v>0</v>
      </c>
      <c r="I84" s="37">
        <v>1500.3</v>
      </c>
      <c r="J84" s="37">
        <f t="shared" si="1"/>
        <v>27971.11</v>
      </c>
      <c r="K84" s="32"/>
    </row>
    <row r="85" spans="1:11" ht="12.75">
      <c r="A85" s="2" t="s">
        <v>59</v>
      </c>
      <c r="B85" s="20" t="s">
        <v>323</v>
      </c>
      <c r="C85" s="29" t="s">
        <v>360</v>
      </c>
      <c r="D85" s="21" t="s">
        <v>361</v>
      </c>
      <c r="E85" s="35">
        <v>251000</v>
      </c>
      <c r="F85" s="36">
        <v>23299.99</v>
      </c>
      <c r="G85" s="35">
        <v>0</v>
      </c>
      <c r="H85" s="36">
        <v>62000</v>
      </c>
      <c r="I85" s="37">
        <v>3000</v>
      </c>
      <c r="J85" s="37">
        <f t="shared" si="1"/>
        <v>162700.01</v>
      </c>
      <c r="K85" s="32"/>
    </row>
    <row r="86" spans="1:11" ht="12.75">
      <c r="A86" s="2" t="s">
        <v>59</v>
      </c>
      <c r="B86" s="20" t="s">
        <v>323</v>
      </c>
      <c r="C86" s="29" t="s">
        <v>362</v>
      </c>
      <c r="D86" s="21" t="s">
        <v>363</v>
      </c>
      <c r="E86" s="35">
        <v>64891</v>
      </c>
      <c r="F86" s="36">
        <v>1208.61</v>
      </c>
      <c r="G86" s="35">
        <v>30000</v>
      </c>
      <c r="H86" s="36">
        <v>30000</v>
      </c>
      <c r="I86" s="37">
        <v>20000</v>
      </c>
      <c r="J86" s="37">
        <f t="shared" si="1"/>
        <v>13682.39</v>
      </c>
      <c r="K86" s="32"/>
    </row>
    <row r="87" spans="1:11" ht="12.75">
      <c r="A87" s="2" t="s">
        <v>59</v>
      </c>
      <c r="B87" s="20" t="s">
        <v>323</v>
      </c>
      <c r="C87" s="29" t="s">
        <v>364</v>
      </c>
      <c r="D87" s="21" t="s">
        <v>365</v>
      </c>
      <c r="E87" s="35">
        <v>5000</v>
      </c>
      <c r="F87" s="36">
        <v>1746.51</v>
      </c>
      <c r="G87" s="35">
        <v>0</v>
      </c>
      <c r="H87" s="36">
        <v>12.6</v>
      </c>
      <c r="I87" s="37">
        <v>5000</v>
      </c>
      <c r="J87" s="37">
        <f t="shared" si="1"/>
        <v>-1759.1099999999997</v>
      </c>
      <c r="K87" s="32"/>
    </row>
    <row r="88" spans="1:11" ht="12.75">
      <c r="A88" s="2" t="s">
        <v>59</v>
      </c>
      <c r="B88" s="20" t="s">
        <v>323</v>
      </c>
      <c r="C88" s="29" t="s">
        <v>366</v>
      </c>
      <c r="D88" s="21" t="s">
        <v>367</v>
      </c>
      <c r="E88" s="35">
        <v>5000</v>
      </c>
      <c r="F88" s="36">
        <v>1164.63</v>
      </c>
      <c r="G88" s="35">
        <v>0</v>
      </c>
      <c r="H88" s="36">
        <v>3983.7</v>
      </c>
      <c r="I88" s="37">
        <v>8000</v>
      </c>
      <c r="J88" s="37">
        <f t="shared" si="1"/>
        <v>-8148.33</v>
      </c>
      <c r="K88" s="32"/>
    </row>
    <row r="89" spans="1:11" ht="12.75">
      <c r="A89" s="2" t="s">
        <v>59</v>
      </c>
      <c r="B89" s="20" t="s">
        <v>323</v>
      </c>
      <c r="C89" s="29" t="s">
        <v>368</v>
      </c>
      <c r="D89" s="21" t="s">
        <v>369</v>
      </c>
      <c r="E89" s="35">
        <v>150000</v>
      </c>
      <c r="F89" s="36">
        <v>15000</v>
      </c>
      <c r="G89" s="35">
        <v>5000</v>
      </c>
      <c r="H89" s="36">
        <v>15000</v>
      </c>
      <c r="I89" s="37">
        <v>46047.1</v>
      </c>
      <c r="J89" s="37">
        <f t="shared" si="1"/>
        <v>73952.9</v>
      </c>
      <c r="K89" s="32"/>
    </row>
    <row r="90" spans="1:11" ht="12.75">
      <c r="A90" s="2" t="s">
        <v>59</v>
      </c>
      <c r="B90" s="20" t="s">
        <v>323</v>
      </c>
      <c r="C90" s="29" t="s">
        <v>370</v>
      </c>
      <c r="D90" s="21" t="s">
        <v>371</v>
      </c>
      <c r="E90" s="35">
        <v>5000</v>
      </c>
      <c r="F90" s="36">
        <v>134.31</v>
      </c>
      <c r="G90" s="35">
        <v>0</v>
      </c>
      <c r="H90" s="36">
        <v>4865.7</v>
      </c>
      <c r="I90" s="37">
        <v>4360.38</v>
      </c>
      <c r="J90" s="37">
        <f t="shared" si="1"/>
        <v>-4360.389999999999</v>
      </c>
      <c r="K90" s="32"/>
    </row>
    <row r="91" spans="1:11" ht="12.75">
      <c r="A91" s="2" t="s">
        <v>59</v>
      </c>
      <c r="B91" s="20" t="s">
        <v>323</v>
      </c>
      <c r="C91" s="29" t="s">
        <v>372</v>
      </c>
      <c r="D91" s="21" t="s">
        <v>373</v>
      </c>
      <c r="E91" s="35">
        <v>160000</v>
      </c>
      <c r="F91" s="36">
        <v>29802.96</v>
      </c>
      <c r="G91" s="35">
        <v>0</v>
      </c>
      <c r="H91" s="36">
        <v>191685.7</v>
      </c>
      <c r="I91" s="37">
        <v>30982.5</v>
      </c>
      <c r="J91" s="37">
        <f t="shared" si="1"/>
        <v>-92471.16</v>
      </c>
      <c r="K91" s="32"/>
    </row>
    <row r="92" spans="1:11" ht="12.75">
      <c r="A92" s="2" t="s">
        <v>59</v>
      </c>
      <c r="B92" s="20" t="s">
        <v>323</v>
      </c>
      <c r="C92" s="29" t="s">
        <v>374</v>
      </c>
      <c r="D92" s="21" t="s">
        <v>375</v>
      </c>
      <c r="E92" s="35">
        <v>20000</v>
      </c>
      <c r="F92" s="36">
        <v>0</v>
      </c>
      <c r="G92" s="35">
        <v>3000</v>
      </c>
      <c r="H92" s="36">
        <v>7969</v>
      </c>
      <c r="I92" s="37">
        <v>2000</v>
      </c>
      <c r="J92" s="37">
        <f t="shared" si="1"/>
        <v>10031</v>
      </c>
      <c r="K92" s="32"/>
    </row>
    <row r="93" spans="1:11" ht="12.75">
      <c r="A93" s="2" t="s">
        <v>59</v>
      </c>
      <c r="B93" s="20" t="s">
        <v>323</v>
      </c>
      <c r="C93" s="29" t="s">
        <v>376</v>
      </c>
      <c r="D93" s="21" t="s">
        <v>377</v>
      </c>
      <c r="E93" s="35">
        <v>345000</v>
      </c>
      <c r="F93" s="36">
        <v>0</v>
      </c>
      <c r="G93" s="35">
        <v>45000</v>
      </c>
      <c r="H93" s="36">
        <v>13739</v>
      </c>
      <c r="I93" s="37">
        <v>45061</v>
      </c>
      <c r="J93" s="37">
        <f t="shared" si="1"/>
        <v>286200</v>
      </c>
      <c r="K93" s="32"/>
    </row>
    <row r="94" spans="1:11" ht="12.75">
      <c r="A94" s="2" t="s">
        <v>59</v>
      </c>
      <c r="B94" s="20" t="s">
        <v>323</v>
      </c>
      <c r="C94" s="29" t="s">
        <v>378</v>
      </c>
      <c r="D94" s="21" t="s">
        <v>379</v>
      </c>
      <c r="E94" s="35">
        <v>2760</v>
      </c>
      <c r="F94" s="36">
        <v>0</v>
      </c>
      <c r="G94" s="35">
        <v>0</v>
      </c>
      <c r="H94" s="36">
        <v>2760</v>
      </c>
      <c r="I94" s="37">
        <v>2760</v>
      </c>
      <c r="J94" s="37">
        <f t="shared" si="1"/>
        <v>-2760</v>
      </c>
      <c r="K94" s="32"/>
    </row>
    <row r="95" spans="1:11" ht="12.75">
      <c r="A95" s="2" t="s">
        <v>59</v>
      </c>
      <c r="B95" s="20" t="s">
        <v>323</v>
      </c>
      <c r="C95" s="29" t="s">
        <v>380</v>
      </c>
      <c r="D95" s="21" t="s">
        <v>381</v>
      </c>
      <c r="E95" s="35">
        <v>1950</v>
      </c>
      <c r="F95" s="36">
        <v>0</v>
      </c>
      <c r="G95" s="35">
        <v>0</v>
      </c>
      <c r="H95" s="36">
        <v>1950</v>
      </c>
      <c r="I95" s="37">
        <v>1950</v>
      </c>
      <c r="J95" s="37">
        <f t="shared" si="1"/>
        <v>-1950</v>
      </c>
      <c r="K95" s="32"/>
    </row>
    <row r="96" spans="1:11" ht="12.75">
      <c r="A96" s="2" t="s">
        <v>59</v>
      </c>
      <c r="B96" s="20" t="s">
        <v>323</v>
      </c>
      <c r="C96" s="29" t="s">
        <v>382</v>
      </c>
      <c r="D96" s="21" t="s">
        <v>383</v>
      </c>
      <c r="E96" s="35">
        <v>83000</v>
      </c>
      <c r="F96" s="36">
        <v>0</v>
      </c>
      <c r="G96" s="35">
        <v>0</v>
      </c>
      <c r="H96" s="36">
        <v>40127.2</v>
      </c>
      <c r="I96" s="37">
        <v>14800</v>
      </c>
      <c r="J96" s="37">
        <f t="shared" si="1"/>
        <v>28072.800000000003</v>
      </c>
      <c r="K96" s="32"/>
    </row>
    <row r="97" spans="1:11" ht="12.75">
      <c r="A97" s="2" t="s">
        <v>59</v>
      </c>
      <c r="B97" s="20" t="s">
        <v>323</v>
      </c>
      <c r="C97" s="29" t="s">
        <v>384</v>
      </c>
      <c r="D97" s="21" t="s">
        <v>385</v>
      </c>
      <c r="E97" s="35">
        <v>184.1</v>
      </c>
      <c r="F97" s="36">
        <v>0</v>
      </c>
      <c r="G97" s="35">
        <v>0</v>
      </c>
      <c r="H97" s="36">
        <v>184.1</v>
      </c>
      <c r="I97" s="37">
        <v>10000</v>
      </c>
      <c r="J97" s="37">
        <f t="shared" si="1"/>
        <v>-10000</v>
      </c>
      <c r="K97" s="32"/>
    </row>
    <row r="98" spans="1:11" ht="13.5" thickBot="1">
      <c r="A98" s="2" t="s">
        <v>59</v>
      </c>
      <c r="B98" s="20" t="s">
        <v>323</v>
      </c>
      <c r="C98" s="29" t="s">
        <v>386</v>
      </c>
      <c r="D98" s="21" t="s">
        <v>387</v>
      </c>
      <c r="E98" s="35">
        <v>58080</v>
      </c>
      <c r="F98" s="36">
        <v>0</v>
      </c>
      <c r="G98" s="35">
        <v>0</v>
      </c>
      <c r="H98" s="36">
        <v>500</v>
      </c>
      <c r="I98" s="37">
        <v>57500</v>
      </c>
      <c r="J98" s="37">
        <f t="shared" si="1"/>
        <v>80</v>
      </c>
      <c r="K98" s="32"/>
    </row>
    <row r="99" spans="1:11" ht="13.5" thickBot="1">
      <c r="A99" s="2" t="s">
        <v>59</v>
      </c>
      <c r="B99" s="18" t="s">
        <v>57</v>
      </c>
      <c r="C99" s="28"/>
      <c r="D99" s="19"/>
      <c r="E99" s="33">
        <v>168450733.24</v>
      </c>
      <c r="F99" s="34">
        <v>46760621.1</v>
      </c>
      <c r="G99" s="33">
        <v>6294541.3</v>
      </c>
      <c r="H99" s="34">
        <v>9046325.85</v>
      </c>
      <c r="I99" s="34">
        <v>4997622.04</v>
      </c>
      <c r="J99" s="34">
        <v>107646164.25</v>
      </c>
      <c r="K99" s="32"/>
    </row>
    <row r="100" spans="1:11" ht="13.5" thickBot="1">
      <c r="A100" s="2" t="s">
        <v>59</v>
      </c>
      <c r="B100" s="6"/>
      <c r="C100" s="30"/>
      <c r="D100" s="22" t="s">
        <v>58</v>
      </c>
      <c r="E100" s="38">
        <f>SUM(E12:E99)/2</f>
        <v>168153718.58999997</v>
      </c>
      <c r="F100" s="39">
        <f>SUM(F12:F99)/2</f>
        <v>46600036.955</v>
      </c>
      <c r="G100" s="38">
        <f>SUM(G12:G99)/2</f>
        <v>6293791.3</v>
      </c>
      <c r="H100" s="40">
        <f>SUM(H12:H99)/2</f>
        <v>9013280.374999998</v>
      </c>
      <c r="I100" s="40">
        <f>SUM(I12:I99)/2</f>
        <v>4997622.039999999</v>
      </c>
      <c r="J100" s="40">
        <f>E100-(F100+H100+I100)</f>
        <v>107542779.21999997</v>
      </c>
      <c r="K100" s="41"/>
    </row>
    <row r="101" spans="1:11" ht="12.75">
      <c r="A101" s="2" t="s">
        <v>59</v>
      </c>
      <c r="C101" s="24"/>
      <c r="E101" s="32"/>
      <c r="F101" s="32"/>
      <c r="G101" s="32"/>
      <c r="H101" s="32"/>
      <c r="I101" s="32"/>
      <c r="J101" s="32"/>
      <c r="K101" s="32"/>
    </row>
  </sheetData>
  <sheetProtection/>
  <mergeCells count="2">
    <mergeCell ref="E9:F9"/>
    <mergeCell ref="G9:H9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scale="83" r:id="rId1"/>
  <headerFooter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48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11" width="15.00390625" style="1" customWidth="1"/>
  </cols>
  <sheetData>
    <row r="3" spans="2:10" ht="12.75">
      <c r="B3" s="43" t="s">
        <v>60</v>
      </c>
      <c r="C3" s="43"/>
      <c r="D3" s="43"/>
      <c r="E3" s="44"/>
      <c r="F3" s="44"/>
      <c r="G3" s="44"/>
      <c r="H3" s="44"/>
      <c r="I3" s="44"/>
      <c r="J3" s="44"/>
    </row>
    <row r="4" spans="2:10" ht="12.75">
      <c r="B4" s="43" t="s">
        <v>61</v>
      </c>
      <c r="C4" s="43"/>
      <c r="D4" s="43"/>
      <c r="E4" s="44"/>
      <c r="F4" s="44"/>
      <c r="G4" s="44"/>
      <c r="H4" s="44"/>
      <c r="I4" s="44"/>
      <c r="J4" s="44"/>
    </row>
    <row r="5" spans="2:10" ht="12.75">
      <c r="B5" s="43" t="s">
        <v>62</v>
      </c>
      <c r="C5" s="43"/>
      <c r="D5" s="43"/>
      <c r="E5" s="44"/>
      <c r="F5" s="44"/>
      <c r="G5" s="44"/>
      <c r="H5" s="44"/>
      <c r="I5" s="44"/>
      <c r="J5" s="44"/>
    </row>
    <row r="7" spans="1:11" ht="18">
      <c r="A7" s="3" t="s">
        <v>59</v>
      </c>
      <c r="B7" s="4" t="s">
        <v>388</v>
      </c>
      <c r="C7" s="23"/>
      <c r="D7" s="5"/>
      <c r="E7" s="31"/>
      <c r="F7" s="31"/>
      <c r="G7" s="31"/>
      <c r="H7" s="31"/>
      <c r="I7" s="31"/>
      <c r="J7" s="42"/>
      <c r="K7" s="32"/>
    </row>
    <row r="8" spans="1:11" ht="13.5" thickBot="1">
      <c r="A8" s="2" t="s">
        <v>59</v>
      </c>
      <c r="C8" s="24"/>
      <c r="E8" s="32"/>
      <c r="F8" s="32"/>
      <c r="G8" s="32"/>
      <c r="H8" s="32"/>
      <c r="I8" s="32"/>
      <c r="J8" s="32"/>
      <c r="K8" s="32"/>
    </row>
    <row r="9" spans="1:11" ht="34.5" customHeight="1" thickBot="1">
      <c r="A9" s="2" t="s">
        <v>59</v>
      </c>
      <c r="B9" s="7"/>
      <c r="C9" s="25"/>
      <c r="D9" s="9" t="s">
        <v>1</v>
      </c>
      <c r="E9" s="46" t="s">
        <v>2</v>
      </c>
      <c r="F9" s="47"/>
      <c r="G9" s="46" t="s">
        <v>3</v>
      </c>
      <c r="H9" s="47"/>
      <c r="I9" s="8"/>
      <c r="J9" s="8"/>
      <c r="K9" s="32"/>
    </row>
    <row r="10" spans="1:11" ht="34.5" customHeight="1">
      <c r="A10" s="2" t="s">
        <v>59</v>
      </c>
      <c r="B10" s="13" t="s">
        <v>4</v>
      </c>
      <c r="C10" s="26" t="s">
        <v>5</v>
      </c>
      <c r="D10" s="14" t="s">
        <v>6</v>
      </c>
      <c r="E10" s="15" t="s">
        <v>7</v>
      </c>
      <c r="F10" s="16" t="s">
        <v>8</v>
      </c>
      <c r="G10" s="15" t="s">
        <v>9</v>
      </c>
      <c r="H10" s="16" t="s">
        <v>10</v>
      </c>
      <c r="I10" s="16" t="s">
        <v>11</v>
      </c>
      <c r="J10" s="16" t="s">
        <v>12</v>
      </c>
      <c r="K10" s="32"/>
    </row>
    <row r="11" spans="1:11" ht="13.5" customHeight="1" thickBot="1">
      <c r="A11" s="2" t="s">
        <v>59</v>
      </c>
      <c r="B11" s="10"/>
      <c r="C11" s="27"/>
      <c r="D11" s="17"/>
      <c r="E11" s="11"/>
      <c r="F11" s="12"/>
      <c r="G11" s="11"/>
      <c r="H11" s="12"/>
      <c r="I11" s="12"/>
      <c r="J11" s="12"/>
      <c r="K11" s="32"/>
    </row>
    <row r="12" spans="1:11" ht="13.5" thickBot="1">
      <c r="A12" s="2" t="s">
        <v>59</v>
      </c>
      <c r="B12" s="18" t="s">
        <v>389</v>
      </c>
      <c r="C12" s="28"/>
      <c r="D12" s="19"/>
      <c r="E12" s="33"/>
      <c r="F12" s="34"/>
      <c r="G12" s="33"/>
      <c r="H12" s="34"/>
      <c r="I12" s="34"/>
      <c r="J12" s="34"/>
      <c r="K12" s="32"/>
    </row>
    <row r="13" spans="1:11" ht="12.75">
      <c r="A13" s="2" t="s">
        <v>59</v>
      </c>
      <c r="B13" s="20" t="s">
        <v>32</v>
      </c>
      <c r="C13" s="29" t="s">
        <v>390</v>
      </c>
      <c r="D13" s="21" t="s">
        <v>391</v>
      </c>
      <c r="E13" s="35">
        <v>6638</v>
      </c>
      <c r="F13" s="36">
        <v>0</v>
      </c>
      <c r="G13" s="35">
        <v>0</v>
      </c>
      <c r="H13" s="36">
        <v>0</v>
      </c>
      <c r="I13" s="37">
        <v>2000</v>
      </c>
      <c r="J13" s="37">
        <f aca="true" t="shared" si="0" ref="J13:J40">E13-(F13+H13+I13)</f>
        <v>4638</v>
      </c>
      <c r="K13" s="32"/>
    </row>
    <row r="14" spans="1:11" ht="12.75">
      <c r="A14" s="2" t="s">
        <v>59</v>
      </c>
      <c r="B14" s="20" t="s">
        <v>32</v>
      </c>
      <c r="C14" s="29" t="s">
        <v>392</v>
      </c>
      <c r="D14" s="21" t="s">
        <v>393</v>
      </c>
      <c r="E14" s="35">
        <v>158877</v>
      </c>
      <c r="F14" s="36">
        <v>112606.97</v>
      </c>
      <c r="G14" s="35">
        <v>0</v>
      </c>
      <c r="H14" s="36">
        <v>200</v>
      </c>
      <c r="I14" s="37">
        <v>51800</v>
      </c>
      <c r="J14" s="37">
        <f t="shared" si="0"/>
        <v>-5729.970000000001</v>
      </c>
      <c r="K14" s="32"/>
    </row>
    <row r="15" spans="1:11" ht="12.75">
      <c r="A15" s="2" t="s">
        <v>59</v>
      </c>
      <c r="B15" s="20" t="s">
        <v>32</v>
      </c>
      <c r="C15" s="29" t="s">
        <v>394</v>
      </c>
      <c r="D15" s="21" t="s">
        <v>395</v>
      </c>
      <c r="E15" s="35">
        <v>116400</v>
      </c>
      <c r="F15" s="36">
        <v>0</v>
      </c>
      <c r="G15" s="35">
        <v>0</v>
      </c>
      <c r="H15" s="36">
        <v>100</v>
      </c>
      <c r="I15" s="37">
        <v>4700</v>
      </c>
      <c r="J15" s="37">
        <f t="shared" si="0"/>
        <v>111600</v>
      </c>
      <c r="K15" s="32"/>
    </row>
    <row r="16" spans="1:11" ht="12.75">
      <c r="A16" s="2" t="s">
        <v>59</v>
      </c>
      <c r="B16" s="20" t="s">
        <v>32</v>
      </c>
      <c r="C16" s="29" t="s">
        <v>396</v>
      </c>
      <c r="D16" s="21" t="s">
        <v>397</v>
      </c>
      <c r="E16" s="35">
        <v>53000</v>
      </c>
      <c r="F16" s="36">
        <v>0</v>
      </c>
      <c r="G16" s="35">
        <v>0</v>
      </c>
      <c r="H16" s="36">
        <v>100</v>
      </c>
      <c r="I16" s="37">
        <v>50900</v>
      </c>
      <c r="J16" s="37">
        <f t="shared" si="0"/>
        <v>2000</v>
      </c>
      <c r="K16" s="32"/>
    </row>
    <row r="17" spans="1:11" ht="12.75">
      <c r="A17" s="2" t="s">
        <v>59</v>
      </c>
      <c r="B17" s="20" t="s">
        <v>398</v>
      </c>
      <c r="C17" s="29" t="s">
        <v>15</v>
      </c>
      <c r="D17" s="21" t="s">
        <v>399</v>
      </c>
      <c r="E17" s="35">
        <v>19513.2</v>
      </c>
      <c r="F17" s="36">
        <v>0</v>
      </c>
      <c r="G17" s="35">
        <v>0</v>
      </c>
      <c r="H17" s="36">
        <v>0</v>
      </c>
      <c r="I17" s="37">
        <v>19513.2</v>
      </c>
      <c r="J17" s="37">
        <f t="shared" si="0"/>
        <v>0</v>
      </c>
      <c r="K17" s="32"/>
    </row>
    <row r="18" spans="1:11" ht="12.75">
      <c r="A18" s="2" t="s">
        <v>59</v>
      </c>
      <c r="B18" s="20" t="s">
        <v>398</v>
      </c>
      <c r="C18" s="29" t="s">
        <v>15</v>
      </c>
      <c r="D18" s="21" t="s">
        <v>400</v>
      </c>
      <c r="E18" s="35">
        <v>11495</v>
      </c>
      <c r="F18" s="36">
        <v>0</v>
      </c>
      <c r="G18" s="35">
        <v>0</v>
      </c>
      <c r="H18" s="36">
        <v>0</v>
      </c>
      <c r="I18" s="37">
        <v>11495</v>
      </c>
      <c r="J18" s="37">
        <f t="shared" si="0"/>
        <v>0</v>
      </c>
      <c r="K18" s="32"/>
    </row>
    <row r="19" spans="1:11" ht="12.75">
      <c r="A19" s="2" t="s">
        <v>59</v>
      </c>
      <c r="B19" s="20" t="s">
        <v>398</v>
      </c>
      <c r="C19" s="29" t="s">
        <v>401</v>
      </c>
      <c r="D19" s="21" t="s">
        <v>402</v>
      </c>
      <c r="E19" s="35">
        <v>22019.2</v>
      </c>
      <c r="F19" s="36">
        <v>0</v>
      </c>
      <c r="G19" s="35">
        <v>8000</v>
      </c>
      <c r="H19" s="36">
        <v>10928.2</v>
      </c>
      <c r="I19" s="37">
        <v>614.6</v>
      </c>
      <c r="J19" s="37">
        <f t="shared" si="0"/>
        <v>10476.4</v>
      </c>
      <c r="K19" s="32"/>
    </row>
    <row r="20" spans="1:11" ht="12.75">
      <c r="A20" s="2" t="s">
        <v>59</v>
      </c>
      <c r="B20" s="20" t="s">
        <v>398</v>
      </c>
      <c r="C20" s="29" t="s">
        <v>403</v>
      </c>
      <c r="D20" s="21" t="s">
        <v>404</v>
      </c>
      <c r="E20" s="35">
        <v>10630.2</v>
      </c>
      <c r="F20" s="36">
        <v>4448.28</v>
      </c>
      <c r="G20" s="35">
        <v>0</v>
      </c>
      <c r="H20" s="36">
        <v>1493.7</v>
      </c>
      <c r="I20" s="37">
        <v>1601.6</v>
      </c>
      <c r="J20" s="37">
        <f t="shared" si="0"/>
        <v>3086.620000000001</v>
      </c>
      <c r="K20" s="32"/>
    </row>
    <row r="21" spans="1:11" ht="12.75">
      <c r="A21" s="2" t="s">
        <v>59</v>
      </c>
      <c r="B21" s="20" t="s">
        <v>398</v>
      </c>
      <c r="C21" s="29" t="s">
        <v>405</v>
      </c>
      <c r="D21" s="21" t="s">
        <v>406</v>
      </c>
      <c r="E21" s="35">
        <v>7022</v>
      </c>
      <c r="F21" s="36">
        <v>2464.5</v>
      </c>
      <c r="G21" s="35">
        <v>4557</v>
      </c>
      <c r="H21" s="36">
        <v>0</v>
      </c>
      <c r="I21" s="37">
        <v>4557</v>
      </c>
      <c r="J21" s="37">
        <f t="shared" si="0"/>
        <v>0.5</v>
      </c>
      <c r="K21" s="32"/>
    </row>
    <row r="22" spans="1:11" ht="12.75">
      <c r="A22" s="2" t="s">
        <v>59</v>
      </c>
      <c r="B22" s="20" t="s">
        <v>398</v>
      </c>
      <c r="C22" s="29" t="s">
        <v>407</v>
      </c>
      <c r="D22" s="21" t="s">
        <v>408</v>
      </c>
      <c r="E22" s="35">
        <v>561587.8</v>
      </c>
      <c r="F22" s="36">
        <v>0</v>
      </c>
      <c r="G22" s="35">
        <v>260000</v>
      </c>
      <c r="H22" s="36">
        <v>0.2</v>
      </c>
      <c r="I22" s="37">
        <v>239892.7</v>
      </c>
      <c r="J22" s="37">
        <f t="shared" si="0"/>
        <v>321694.9</v>
      </c>
      <c r="K22" s="32"/>
    </row>
    <row r="23" spans="1:11" ht="12.75">
      <c r="A23" s="2" t="s">
        <v>59</v>
      </c>
      <c r="B23" s="20" t="s">
        <v>398</v>
      </c>
      <c r="C23" s="29" t="s">
        <v>409</v>
      </c>
      <c r="D23" s="21" t="s">
        <v>410</v>
      </c>
      <c r="E23" s="35">
        <v>35143</v>
      </c>
      <c r="F23" s="36">
        <v>7350.78</v>
      </c>
      <c r="G23" s="35">
        <v>0</v>
      </c>
      <c r="H23" s="36">
        <v>7643</v>
      </c>
      <c r="I23" s="37">
        <v>10000</v>
      </c>
      <c r="J23" s="37">
        <f t="shared" si="0"/>
        <v>10149.220000000001</v>
      </c>
      <c r="K23" s="32"/>
    </row>
    <row r="24" spans="1:11" ht="12.75">
      <c r="A24" s="2" t="s">
        <v>59</v>
      </c>
      <c r="B24" s="20" t="s">
        <v>398</v>
      </c>
      <c r="C24" s="29" t="s">
        <v>411</v>
      </c>
      <c r="D24" s="21" t="s">
        <v>412</v>
      </c>
      <c r="E24" s="35">
        <v>13221</v>
      </c>
      <c r="F24" s="36">
        <v>221.09</v>
      </c>
      <c r="G24" s="35">
        <v>0</v>
      </c>
      <c r="H24" s="36">
        <v>11711</v>
      </c>
      <c r="I24" s="37">
        <v>54.6</v>
      </c>
      <c r="J24" s="37">
        <f t="shared" si="0"/>
        <v>1234.3099999999995</v>
      </c>
      <c r="K24" s="32"/>
    </row>
    <row r="25" spans="1:11" ht="12.75">
      <c r="A25" s="2" t="s">
        <v>59</v>
      </c>
      <c r="B25" s="20" t="s">
        <v>398</v>
      </c>
      <c r="C25" s="29" t="s">
        <v>413</v>
      </c>
      <c r="D25" s="21" t="s">
        <v>414</v>
      </c>
      <c r="E25" s="35">
        <v>4500</v>
      </c>
      <c r="F25" s="36">
        <v>0</v>
      </c>
      <c r="G25" s="35">
        <v>4500</v>
      </c>
      <c r="H25" s="36">
        <v>0</v>
      </c>
      <c r="I25" s="37">
        <v>4500</v>
      </c>
      <c r="J25" s="37">
        <f t="shared" si="0"/>
        <v>0</v>
      </c>
      <c r="K25" s="32"/>
    </row>
    <row r="26" spans="1:11" ht="12.75">
      <c r="A26" s="2" t="s">
        <v>59</v>
      </c>
      <c r="B26" s="20" t="s">
        <v>398</v>
      </c>
      <c r="C26" s="29" t="s">
        <v>415</v>
      </c>
      <c r="D26" s="21" t="s">
        <v>416</v>
      </c>
      <c r="E26" s="35">
        <v>126</v>
      </c>
      <c r="F26" s="36">
        <v>0</v>
      </c>
      <c r="G26" s="35">
        <v>0</v>
      </c>
      <c r="H26" s="36">
        <v>126</v>
      </c>
      <c r="I26" s="37">
        <v>50.4</v>
      </c>
      <c r="J26" s="37">
        <f t="shared" si="0"/>
        <v>-50.400000000000006</v>
      </c>
      <c r="K26" s="32"/>
    </row>
    <row r="27" spans="1:11" ht="12.75">
      <c r="A27" s="2" t="s">
        <v>59</v>
      </c>
      <c r="B27" s="20" t="s">
        <v>398</v>
      </c>
      <c r="C27" s="29" t="s">
        <v>417</v>
      </c>
      <c r="D27" s="21" t="s">
        <v>418</v>
      </c>
      <c r="E27" s="35">
        <v>69</v>
      </c>
      <c r="F27" s="36">
        <v>0</v>
      </c>
      <c r="G27" s="35">
        <v>0</v>
      </c>
      <c r="H27" s="36">
        <v>69</v>
      </c>
      <c r="I27" s="37">
        <v>27.6</v>
      </c>
      <c r="J27" s="37">
        <f t="shared" si="0"/>
        <v>-27.599999999999994</v>
      </c>
      <c r="K27" s="32"/>
    </row>
    <row r="28" spans="1:11" ht="12.75">
      <c r="A28" s="2" t="s">
        <v>59</v>
      </c>
      <c r="B28" s="20" t="s">
        <v>398</v>
      </c>
      <c r="C28" s="29" t="s">
        <v>419</v>
      </c>
      <c r="D28" s="21" t="s">
        <v>420</v>
      </c>
      <c r="E28" s="35">
        <v>48</v>
      </c>
      <c r="F28" s="36">
        <v>0</v>
      </c>
      <c r="G28" s="35">
        <v>0</v>
      </c>
      <c r="H28" s="36">
        <v>48</v>
      </c>
      <c r="I28" s="37">
        <v>19.5</v>
      </c>
      <c r="J28" s="37">
        <f t="shared" si="0"/>
        <v>-19.5</v>
      </c>
      <c r="K28" s="32"/>
    </row>
    <row r="29" spans="1:11" ht="12.75">
      <c r="A29" s="2" t="s">
        <v>59</v>
      </c>
      <c r="B29" s="20" t="s">
        <v>398</v>
      </c>
      <c r="C29" s="29" t="s">
        <v>421</v>
      </c>
      <c r="D29" s="21" t="s">
        <v>422</v>
      </c>
      <c r="E29" s="35">
        <v>54.5</v>
      </c>
      <c r="F29" s="36">
        <v>0</v>
      </c>
      <c r="G29" s="35">
        <v>0</v>
      </c>
      <c r="H29" s="36">
        <v>54.5</v>
      </c>
      <c r="I29" s="37">
        <v>7547.3</v>
      </c>
      <c r="J29" s="37">
        <f t="shared" si="0"/>
        <v>-7547.3</v>
      </c>
      <c r="K29" s="32"/>
    </row>
    <row r="30" spans="1:11" ht="12.75">
      <c r="A30" s="2" t="s">
        <v>59</v>
      </c>
      <c r="B30" s="20" t="s">
        <v>398</v>
      </c>
      <c r="C30" s="29" t="s">
        <v>423</v>
      </c>
      <c r="D30" s="21" t="s">
        <v>424</v>
      </c>
      <c r="E30" s="35">
        <v>189</v>
      </c>
      <c r="F30" s="36">
        <v>0</v>
      </c>
      <c r="G30" s="35">
        <v>0</v>
      </c>
      <c r="H30" s="36">
        <v>189</v>
      </c>
      <c r="I30" s="37">
        <v>75.7</v>
      </c>
      <c r="J30" s="37">
        <f t="shared" si="0"/>
        <v>-75.69999999999999</v>
      </c>
      <c r="K30" s="32"/>
    </row>
    <row r="31" spans="1:11" ht="12.75">
      <c r="A31" s="2" t="s">
        <v>59</v>
      </c>
      <c r="B31" s="20" t="s">
        <v>398</v>
      </c>
      <c r="C31" s="29" t="s">
        <v>425</v>
      </c>
      <c r="D31" s="21" t="s">
        <v>426</v>
      </c>
      <c r="E31" s="35">
        <v>248</v>
      </c>
      <c r="F31" s="36">
        <v>0</v>
      </c>
      <c r="G31" s="35">
        <v>0</v>
      </c>
      <c r="H31" s="36">
        <v>248</v>
      </c>
      <c r="I31" s="37">
        <v>99.2</v>
      </c>
      <c r="J31" s="37">
        <f t="shared" si="0"/>
        <v>-99.19999999999999</v>
      </c>
      <c r="K31" s="32"/>
    </row>
    <row r="32" spans="1:11" ht="12.75">
      <c r="A32" s="2" t="s">
        <v>59</v>
      </c>
      <c r="B32" s="20" t="s">
        <v>398</v>
      </c>
      <c r="C32" s="29" t="s">
        <v>427</v>
      </c>
      <c r="D32" s="21" t="s">
        <v>428</v>
      </c>
      <c r="E32" s="35">
        <v>443</v>
      </c>
      <c r="F32" s="36">
        <v>0</v>
      </c>
      <c r="G32" s="35">
        <v>0</v>
      </c>
      <c r="H32" s="36">
        <v>443</v>
      </c>
      <c r="I32" s="37">
        <v>177.2</v>
      </c>
      <c r="J32" s="37">
        <f t="shared" si="0"/>
        <v>-177.20000000000005</v>
      </c>
      <c r="K32" s="32"/>
    </row>
    <row r="33" spans="1:11" ht="12.75">
      <c r="A33" s="2" t="s">
        <v>59</v>
      </c>
      <c r="B33" s="20" t="s">
        <v>398</v>
      </c>
      <c r="C33" s="29" t="s">
        <v>429</v>
      </c>
      <c r="D33" s="21" t="s">
        <v>430</v>
      </c>
      <c r="E33" s="35">
        <v>19722</v>
      </c>
      <c r="F33" s="36">
        <v>0</v>
      </c>
      <c r="G33" s="35">
        <v>0</v>
      </c>
      <c r="H33" s="36">
        <v>19722</v>
      </c>
      <c r="I33" s="37">
        <v>19720</v>
      </c>
      <c r="J33" s="37">
        <f t="shared" si="0"/>
        <v>-19720</v>
      </c>
      <c r="K33" s="32"/>
    </row>
    <row r="34" spans="1:11" ht="12.75">
      <c r="A34" s="2" t="s">
        <v>59</v>
      </c>
      <c r="B34" s="20" t="s">
        <v>398</v>
      </c>
      <c r="C34" s="29" t="s">
        <v>431</v>
      </c>
      <c r="D34" s="21" t="s">
        <v>432</v>
      </c>
      <c r="E34" s="35">
        <v>120</v>
      </c>
      <c r="F34" s="36">
        <v>0</v>
      </c>
      <c r="G34" s="35">
        <v>0</v>
      </c>
      <c r="H34" s="36">
        <v>120</v>
      </c>
      <c r="I34" s="37">
        <v>48</v>
      </c>
      <c r="J34" s="37">
        <f t="shared" si="0"/>
        <v>-48</v>
      </c>
      <c r="K34" s="32"/>
    </row>
    <row r="35" spans="1:11" ht="12.75">
      <c r="A35" s="2" t="s">
        <v>59</v>
      </c>
      <c r="B35" s="20" t="s">
        <v>398</v>
      </c>
      <c r="C35" s="29" t="s">
        <v>433</v>
      </c>
      <c r="D35" s="21" t="s">
        <v>434</v>
      </c>
      <c r="E35" s="35">
        <v>240.5</v>
      </c>
      <c r="F35" s="36">
        <v>0</v>
      </c>
      <c r="G35" s="35">
        <v>0</v>
      </c>
      <c r="H35" s="36">
        <v>240.5</v>
      </c>
      <c r="I35" s="37">
        <v>96.2</v>
      </c>
      <c r="J35" s="37">
        <f t="shared" si="0"/>
        <v>-96.19999999999999</v>
      </c>
      <c r="K35" s="32"/>
    </row>
    <row r="36" spans="1:11" ht="12.75">
      <c r="A36" s="2" t="s">
        <v>59</v>
      </c>
      <c r="B36" s="20" t="s">
        <v>398</v>
      </c>
      <c r="C36" s="29" t="s">
        <v>435</v>
      </c>
      <c r="D36" s="21" t="s">
        <v>436</v>
      </c>
      <c r="E36" s="35">
        <v>77.5</v>
      </c>
      <c r="F36" s="36">
        <v>0</v>
      </c>
      <c r="G36" s="35">
        <v>0</v>
      </c>
      <c r="H36" s="36">
        <v>77.5</v>
      </c>
      <c r="I36" s="37">
        <v>31</v>
      </c>
      <c r="J36" s="37">
        <f t="shared" si="0"/>
        <v>-31</v>
      </c>
      <c r="K36" s="32"/>
    </row>
    <row r="37" spans="1:11" ht="12.75">
      <c r="A37" s="2" t="s">
        <v>59</v>
      </c>
      <c r="B37" s="20" t="s">
        <v>398</v>
      </c>
      <c r="C37" s="29" t="s">
        <v>437</v>
      </c>
      <c r="D37" s="21" t="s">
        <v>438</v>
      </c>
      <c r="E37" s="35">
        <v>120.7</v>
      </c>
      <c r="F37" s="36">
        <v>0</v>
      </c>
      <c r="G37" s="35">
        <v>0</v>
      </c>
      <c r="H37" s="36">
        <v>120.7</v>
      </c>
      <c r="I37" s="37">
        <v>48.3</v>
      </c>
      <c r="J37" s="37">
        <f t="shared" si="0"/>
        <v>-48.3</v>
      </c>
      <c r="K37" s="32"/>
    </row>
    <row r="38" spans="1:11" ht="12.75">
      <c r="A38" s="2" t="s">
        <v>59</v>
      </c>
      <c r="B38" s="20" t="s">
        <v>398</v>
      </c>
      <c r="C38" s="29" t="s">
        <v>439</v>
      </c>
      <c r="D38" s="21" t="s">
        <v>440</v>
      </c>
      <c r="E38" s="35">
        <v>300</v>
      </c>
      <c r="F38" s="36">
        <v>0</v>
      </c>
      <c r="G38" s="35">
        <v>0</v>
      </c>
      <c r="H38" s="36">
        <v>300</v>
      </c>
      <c r="I38" s="37">
        <v>300</v>
      </c>
      <c r="J38" s="37">
        <f t="shared" si="0"/>
        <v>-300</v>
      </c>
      <c r="K38" s="32"/>
    </row>
    <row r="39" spans="1:11" ht="12.75">
      <c r="A39" s="2" t="s">
        <v>59</v>
      </c>
      <c r="B39" s="20" t="s">
        <v>398</v>
      </c>
      <c r="C39" s="29" t="s">
        <v>441</v>
      </c>
      <c r="D39" s="21" t="s">
        <v>442</v>
      </c>
      <c r="E39" s="35">
        <v>175.5</v>
      </c>
      <c r="F39" s="36">
        <v>0</v>
      </c>
      <c r="G39" s="35">
        <v>0</v>
      </c>
      <c r="H39" s="36">
        <v>175.5</v>
      </c>
      <c r="I39" s="37">
        <v>175.5</v>
      </c>
      <c r="J39" s="37">
        <f t="shared" si="0"/>
        <v>-175.5</v>
      </c>
      <c r="K39" s="32"/>
    </row>
    <row r="40" spans="1:11" ht="13.5" thickBot="1">
      <c r="A40" s="2" t="s">
        <v>59</v>
      </c>
      <c r="B40" s="20" t="s">
        <v>398</v>
      </c>
      <c r="C40" s="29" t="s">
        <v>443</v>
      </c>
      <c r="D40" s="21" t="s">
        <v>444</v>
      </c>
      <c r="E40" s="35">
        <v>83.1</v>
      </c>
      <c r="F40" s="36">
        <v>0</v>
      </c>
      <c r="G40" s="35">
        <v>0</v>
      </c>
      <c r="H40" s="36">
        <v>83.1</v>
      </c>
      <c r="I40" s="37">
        <v>14325</v>
      </c>
      <c r="J40" s="37">
        <f t="shared" si="0"/>
        <v>-14325</v>
      </c>
      <c r="K40" s="32"/>
    </row>
    <row r="41" spans="1:11" ht="13.5" thickBot="1">
      <c r="A41" s="2" t="s">
        <v>59</v>
      </c>
      <c r="B41" s="18" t="s">
        <v>445</v>
      </c>
      <c r="C41" s="28"/>
      <c r="D41" s="19"/>
      <c r="E41" s="33">
        <v>1042063.2</v>
      </c>
      <c r="F41" s="34">
        <v>127091.62</v>
      </c>
      <c r="G41" s="33">
        <v>277057</v>
      </c>
      <c r="H41" s="34">
        <v>54192.9</v>
      </c>
      <c r="I41" s="34">
        <v>444369.6</v>
      </c>
      <c r="J41" s="34">
        <v>416409.08</v>
      </c>
      <c r="K41" s="32"/>
    </row>
    <row r="42" spans="1:11" ht="13.5" thickBot="1">
      <c r="A42" s="2" t="s">
        <v>59</v>
      </c>
      <c r="B42" s="18" t="s">
        <v>218</v>
      </c>
      <c r="C42" s="28"/>
      <c r="D42" s="19"/>
      <c r="E42" s="33"/>
      <c r="F42" s="34"/>
      <c r="G42" s="33"/>
      <c r="H42" s="34"/>
      <c r="I42" s="34"/>
      <c r="J42" s="34"/>
      <c r="K42" s="32"/>
    </row>
    <row r="43" spans="1:11" ht="12.75">
      <c r="A43" s="2" t="s">
        <v>59</v>
      </c>
      <c r="B43" s="20" t="s">
        <v>21</v>
      </c>
      <c r="C43" s="29" t="s">
        <v>446</v>
      </c>
      <c r="D43" s="21" t="s">
        <v>447</v>
      </c>
      <c r="E43" s="35">
        <v>149000</v>
      </c>
      <c r="F43" s="36">
        <v>4116.8</v>
      </c>
      <c r="G43" s="35">
        <v>0</v>
      </c>
      <c r="H43" s="36">
        <v>0</v>
      </c>
      <c r="I43" s="37">
        <v>500</v>
      </c>
      <c r="J43" s="37">
        <f>E43-(F43+H43+I43)</f>
        <v>144383.2</v>
      </c>
      <c r="K43" s="32"/>
    </row>
    <row r="44" spans="1:11" ht="12.75">
      <c r="A44" s="2" t="s">
        <v>59</v>
      </c>
      <c r="B44" s="20" t="s">
        <v>398</v>
      </c>
      <c r="C44" s="29" t="s">
        <v>448</v>
      </c>
      <c r="D44" s="21" t="s">
        <v>449</v>
      </c>
      <c r="E44" s="35">
        <v>797760.14</v>
      </c>
      <c r="F44" s="36">
        <v>699664.92</v>
      </c>
      <c r="G44" s="35">
        <v>40000</v>
      </c>
      <c r="H44" s="36">
        <v>53520</v>
      </c>
      <c r="I44" s="37">
        <v>60000</v>
      </c>
      <c r="J44" s="37">
        <f>E44-(F44+H44+I44)</f>
        <v>-15424.780000000028</v>
      </c>
      <c r="K44" s="32"/>
    </row>
    <row r="45" spans="1:11" ht="13.5" thickBot="1">
      <c r="A45" s="2" t="s">
        <v>59</v>
      </c>
      <c r="B45" s="20" t="s">
        <v>398</v>
      </c>
      <c r="C45" s="29" t="s">
        <v>450</v>
      </c>
      <c r="D45" s="21" t="s">
        <v>451</v>
      </c>
      <c r="E45" s="35">
        <v>32064</v>
      </c>
      <c r="F45" s="36">
        <v>643.08</v>
      </c>
      <c r="G45" s="35">
        <v>20000</v>
      </c>
      <c r="H45" s="36">
        <v>21420</v>
      </c>
      <c r="I45" s="37">
        <v>1925.8</v>
      </c>
      <c r="J45" s="37">
        <f>E45-(F45+H45+I45)</f>
        <v>8075.119999999999</v>
      </c>
      <c r="K45" s="32"/>
    </row>
    <row r="46" spans="1:11" ht="13.5" thickBot="1">
      <c r="A46" s="2" t="s">
        <v>59</v>
      </c>
      <c r="B46" s="18" t="s">
        <v>237</v>
      </c>
      <c r="C46" s="28"/>
      <c r="D46" s="19"/>
      <c r="E46" s="33">
        <v>978824.14</v>
      </c>
      <c r="F46" s="34">
        <v>704424.8</v>
      </c>
      <c r="G46" s="33">
        <v>60000</v>
      </c>
      <c r="H46" s="34">
        <v>74940</v>
      </c>
      <c r="I46" s="34">
        <v>62425.8</v>
      </c>
      <c r="J46" s="34">
        <v>137033.54</v>
      </c>
      <c r="K46" s="32"/>
    </row>
    <row r="47" spans="1:11" ht="13.5" thickBot="1">
      <c r="A47" s="2" t="s">
        <v>59</v>
      </c>
      <c r="B47" s="6"/>
      <c r="C47" s="30"/>
      <c r="D47" s="22" t="s">
        <v>58</v>
      </c>
      <c r="E47" s="38">
        <f>SUM(E12:E46)/2</f>
        <v>2020887.34</v>
      </c>
      <c r="F47" s="39">
        <f>SUM(F12:F46)/2</f>
        <v>831516.4199999999</v>
      </c>
      <c r="G47" s="38">
        <f>SUM(G12:G46)/2</f>
        <v>337057</v>
      </c>
      <c r="H47" s="40">
        <f>SUM(H12:H46)/2</f>
        <v>129132.9</v>
      </c>
      <c r="I47" s="40">
        <f>SUM(I12:I46)/2</f>
        <v>506795.4</v>
      </c>
      <c r="J47" s="40">
        <f>E47-(F47+H47+I47)</f>
        <v>553442.6200000001</v>
      </c>
      <c r="K47" s="41"/>
    </row>
    <row r="48" spans="1:11" ht="12.75">
      <c r="A48" s="2" t="s">
        <v>59</v>
      </c>
      <c r="C48" s="24"/>
      <c r="E48" s="32"/>
      <c r="F48" s="32"/>
      <c r="G48" s="32"/>
      <c r="H48" s="32"/>
      <c r="I48" s="32"/>
      <c r="J48" s="32"/>
      <c r="K48" s="32"/>
    </row>
  </sheetData>
  <sheetProtection/>
  <mergeCells count="2">
    <mergeCell ref="E9:F9"/>
    <mergeCell ref="G9:H9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scale="83" r:id="rId1"/>
  <headerFooter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K68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11" width="15.00390625" style="1" customWidth="1"/>
  </cols>
  <sheetData>
    <row r="3" spans="2:10" ht="12.75">
      <c r="B3" s="43" t="s">
        <v>60</v>
      </c>
      <c r="C3" s="43"/>
      <c r="D3" s="43"/>
      <c r="E3" s="44"/>
      <c r="F3" s="44"/>
      <c r="G3" s="44"/>
      <c r="H3" s="44"/>
      <c r="I3" s="44"/>
      <c r="J3" s="44"/>
    </row>
    <row r="4" spans="2:10" ht="12.75">
      <c r="B4" s="43" t="s">
        <v>61</v>
      </c>
      <c r="C4" s="43"/>
      <c r="D4" s="43"/>
      <c r="E4" s="44"/>
      <c r="F4" s="44"/>
      <c r="G4" s="44"/>
      <c r="H4" s="44"/>
      <c r="I4" s="44"/>
      <c r="J4" s="44"/>
    </row>
    <row r="5" spans="2:10" ht="12.75">
      <c r="B5" s="43" t="s">
        <v>62</v>
      </c>
      <c r="C5" s="43"/>
      <c r="D5" s="43"/>
      <c r="E5" s="44"/>
      <c r="F5" s="44"/>
      <c r="G5" s="44"/>
      <c r="H5" s="44"/>
      <c r="I5" s="44"/>
      <c r="J5" s="44"/>
    </row>
    <row r="7" spans="1:11" ht="18">
      <c r="A7" s="3" t="s">
        <v>59</v>
      </c>
      <c r="B7" s="4" t="s">
        <v>452</v>
      </c>
      <c r="C7" s="23"/>
      <c r="D7" s="5"/>
      <c r="E7" s="31"/>
      <c r="F7" s="31"/>
      <c r="G7" s="31"/>
      <c r="H7" s="31"/>
      <c r="I7" s="31"/>
      <c r="J7" s="42"/>
      <c r="K7" s="32"/>
    </row>
    <row r="8" spans="1:11" ht="13.5" thickBot="1">
      <c r="A8" s="2" t="s">
        <v>59</v>
      </c>
      <c r="C8" s="24"/>
      <c r="E8" s="32"/>
      <c r="F8" s="32"/>
      <c r="G8" s="32"/>
      <c r="H8" s="32"/>
      <c r="I8" s="32"/>
      <c r="J8" s="32"/>
      <c r="K8" s="32"/>
    </row>
    <row r="9" spans="1:11" ht="34.5" customHeight="1" thickBot="1">
      <c r="A9" s="2" t="s">
        <v>59</v>
      </c>
      <c r="B9" s="7"/>
      <c r="C9" s="25"/>
      <c r="D9" s="9" t="s">
        <v>1</v>
      </c>
      <c r="E9" s="46" t="s">
        <v>2</v>
      </c>
      <c r="F9" s="47"/>
      <c r="G9" s="46" t="s">
        <v>3</v>
      </c>
      <c r="H9" s="47"/>
      <c r="I9" s="8"/>
      <c r="J9" s="8"/>
      <c r="K9" s="32"/>
    </row>
    <row r="10" spans="1:11" ht="34.5" customHeight="1">
      <c r="A10" s="2" t="s">
        <v>59</v>
      </c>
      <c r="B10" s="13" t="s">
        <v>4</v>
      </c>
      <c r="C10" s="26" t="s">
        <v>5</v>
      </c>
      <c r="D10" s="14" t="s">
        <v>6</v>
      </c>
      <c r="E10" s="15" t="s">
        <v>7</v>
      </c>
      <c r="F10" s="16" t="s">
        <v>8</v>
      </c>
      <c r="G10" s="15" t="s">
        <v>9</v>
      </c>
      <c r="H10" s="16" t="s">
        <v>10</v>
      </c>
      <c r="I10" s="16" t="s">
        <v>11</v>
      </c>
      <c r="J10" s="16" t="s">
        <v>12</v>
      </c>
      <c r="K10" s="32"/>
    </row>
    <row r="11" spans="1:11" ht="13.5" customHeight="1" thickBot="1">
      <c r="A11" s="2" t="s">
        <v>59</v>
      </c>
      <c r="B11" s="10"/>
      <c r="C11" s="27"/>
      <c r="D11" s="17"/>
      <c r="E11" s="11"/>
      <c r="F11" s="12"/>
      <c r="G11" s="11"/>
      <c r="H11" s="12"/>
      <c r="I11" s="12"/>
      <c r="J11" s="12"/>
      <c r="K11" s="32"/>
    </row>
    <row r="12" spans="1:11" ht="13.5" thickBot="1">
      <c r="A12" s="2" t="s">
        <v>59</v>
      </c>
      <c r="B12" s="18" t="s">
        <v>453</v>
      </c>
      <c r="C12" s="28"/>
      <c r="D12" s="19"/>
      <c r="E12" s="33"/>
      <c r="F12" s="34"/>
      <c r="G12" s="33"/>
      <c r="H12" s="34"/>
      <c r="I12" s="34"/>
      <c r="J12" s="34"/>
      <c r="K12" s="32"/>
    </row>
    <row r="13" spans="1:11" ht="12.75">
      <c r="A13" s="2" t="s">
        <v>59</v>
      </c>
      <c r="B13" s="20" t="s">
        <v>454</v>
      </c>
      <c r="C13" s="29" t="s">
        <v>15</v>
      </c>
      <c r="D13" s="21" t="s">
        <v>455</v>
      </c>
      <c r="E13" s="35">
        <v>1246.3</v>
      </c>
      <c r="F13" s="36">
        <v>0</v>
      </c>
      <c r="G13" s="35">
        <v>0</v>
      </c>
      <c r="H13" s="36">
        <v>0</v>
      </c>
      <c r="I13" s="37">
        <v>1246.3</v>
      </c>
      <c r="J13" s="37">
        <f aca="true" t="shared" si="0" ref="J13:J24">E13-(F13+H13+I13)</f>
        <v>0</v>
      </c>
      <c r="K13" s="32"/>
    </row>
    <row r="14" spans="1:11" ht="12.75">
      <c r="A14" s="2" t="s">
        <v>59</v>
      </c>
      <c r="B14" s="20" t="s">
        <v>32</v>
      </c>
      <c r="C14" s="29" t="s">
        <v>456</v>
      </c>
      <c r="D14" s="21" t="s">
        <v>457</v>
      </c>
      <c r="E14" s="35">
        <v>500000</v>
      </c>
      <c r="F14" s="36">
        <v>45497.99</v>
      </c>
      <c r="G14" s="35">
        <v>25000</v>
      </c>
      <c r="H14" s="36">
        <v>62</v>
      </c>
      <c r="I14" s="37">
        <v>132858</v>
      </c>
      <c r="J14" s="37">
        <f t="shared" si="0"/>
        <v>321582.01</v>
      </c>
      <c r="K14" s="32"/>
    </row>
    <row r="15" spans="1:11" ht="12.75">
      <c r="A15" s="2" t="s">
        <v>59</v>
      </c>
      <c r="B15" s="20" t="s">
        <v>458</v>
      </c>
      <c r="C15" s="29" t="s">
        <v>459</v>
      </c>
      <c r="D15" s="21" t="s">
        <v>460</v>
      </c>
      <c r="E15" s="35">
        <v>1185.8</v>
      </c>
      <c r="F15" s="36">
        <v>0</v>
      </c>
      <c r="G15" s="35">
        <v>1185.8</v>
      </c>
      <c r="H15" s="36">
        <v>0</v>
      </c>
      <c r="I15" s="37">
        <v>1185.8</v>
      </c>
      <c r="J15" s="37">
        <f t="shared" si="0"/>
        <v>0</v>
      </c>
      <c r="K15" s="32"/>
    </row>
    <row r="16" spans="1:11" ht="12.75">
      <c r="A16" s="2" t="s">
        <v>59</v>
      </c>
      <c r="B16" s="20" t="s">
        <v>53</v>
      </c>
      <c r="C16" s="29" t="s">
        <v>15</v>
      </c>
      <c r="D16" s="21" t="s">
        <v>461</v>
      </c>
      <c r="E16" s="35">
        <v>500000</v>
      </c>
      <c r="F16" s="36">
        <v>0</v>
      </c>
      <c r="G16" s="35">
        <v>0</v>
      </c>
      <c r="H16" s="36">
        <v>0</v>
      </c>
      <c r="I16" s="37">
        <v>15000</v>
      </c>
      <c r="J16" s="37">
        <f t="shared" si="0"/>
        <v>485000</v>
      </c>
      <c r="K16" s="32"/>
    </row>
    <row r="17" spans="1:11" ht="12.75">
      <c r="A17" s="2" t="s">
        <v>59</v>
      </c>
      <c r="B17" s="20" t="s">
        <v>53</v>
      </c>
      <c r="C17" s="29" t="s">
        <v>15</v>
      </c>
      <c r="D17" s="21" t="s">
        <v>462</v>
      </c>
      <c r="E17" s="35">
        <v>500000</v>
      </c>
      <c r="F17" s="36">
        <v>0</v>
      </c>
      <c r="G17" s="35">
        <v>0</v>
      </c>
      <c r="H17" s="36">
        <v>0</v>
      </c>
      <c r="I17" s="37">
        <v>15000</v>
      </c>
      <c r="J17" s="37">
        <f t="shared" si="0"/>
        <v>485000</v>
      </c>
      <c r="K17" s="32"/>
    </row>
    <row r="18" spans="1:11" ht="12.75">
      <c r="A18" s="2" t="s">
        <v>59</v>
      </c>
      <c r="B18" s="20" t="s">
        <v>53</v>
      </c>
      <c r="C18" s="29" t="s">
        <v>463</v>
      </c>
      <c r="D18" s="21" t="s">
        <v>464</v>
      </c>
      <c r="E18" s="35">
        <v>80000</v>
      </c>
      <c r="F18" s="36">
        <v>5149.76</v>
      </c>
      <c r="G18" s="35">
        <v>25000</v>
      </c>
      <c r="H18" s="36">
        <v>6850</v>
      </c>
      <c r="I18" s="37">
        <v>36000</v>
      </c>
      <c r="J18" s="37">
        <f t="shared" si="0"/>
        <v>32000.239999999998</v>
      </c>
      <c r="K18" s="32"/>
    </row>
    <row r="19" spans="1:11" ht="12.75">
      <c r="A19" s="2" t="s">
        <v>59</v>
      </c>
      <c r="B19" s="20" t="s">
        <v>465</v>
      </c>
      <c r="C19" s="29" t="s">
        <v>15</v>
      </c>
      <c r="D19" s="21" t="s">
        <v>466</v>
      </c>
      <c r="E19" s="35">
        <v>1700</v>
      </c>
      <c r="F19" s="36">
        <v>0</v>
      </c>
      <c r="G19" s="35">
        <v>0</v>
      </c>
      <c r="H19" s="36">
        <v>0</v>
      </c>
      <c r="I19" s="37">
        <v>1700</v>
      </c>
      <c r="J19" s="37">
        <f t="shared" si="0"/>
        <v>0</v>
      </c>
      <c r="K19" s="32"/>
    </row>
    <row r="20" spans="1:11" ht="12.75">
      <c r="A20" s="2" t="s">
        <v>59</v>
      </c>
      <c r="B20" s="20" t="s">
        <v>465</v>
      </c>
      <c r="C20" s="29" t="s">
        <v>15</v>
      </c>
      <c r="D20" s="21" t="s">
        <v>467</v>
      </c>
      <c r="E20" s="35">
        <v>2880</v>
      </c>
      <c r="F20" s="36">
        <v>0</v>
      </c>
      <c r="G20" s="35">
        <v>0</v>
      </c>
      <c r="H20" s="36">
        <v>0</v>
      </c>
      <c r="I20" s="37">
        <v>2880</v>
      </c>
      <c r="J20" s="37">
        <f t="shared" si="0"/>
        <v>0</v>
      </c>
      <c r="K20" s="32"/>
    </row>
    <row r="21" spans="1:11" ht="12.75">
      <c r="A21" s="2" t="s">
        <v>59</v>
      </c>
      <c r="B21" s="20" t="s">
        <v>468</v>
      </c>
      <c r="C21" s="29" t="s">
        <v>15</v>
      </c>
      <c r="D21" s="21" t="s">
        <v>469</v>
      </c>
      <c r="E21" s="35">
        <v>1300</v>
      </c>
      <c r="F21" s="36">
        <v>0</v>
      </c>
      <c r="G21" s="35">
        <v>0</v>
      </c>
      <c r="H21" s="36">
        <v>0</v>
      </c>
      <c r="I21" s="37">
        <v>1300</v>
      </c>
      <c r="J21" s="37">
        <f t="shared" si="0"/>
        <v>0</v>
      </c>
      <c r="K21" s="32"/>
    </row>
    <row r="22" spans="1:11" ht="12.75">
      <c r="A22" s="2" t="s">
        <v>59</v>
      </c>
      <c r="B22" s="20" t="s">
        <v>468</v>
      </c>
      <c r="C22" s="29" t="s">
        <v>15</v>
      </c>
      <c r="D22" s="21" t="s">
        <v>470</v>
      </c>
      <c r="E22" s="35">
        <v>2300</v>
      </c>
      <c r="F22" s="36">
        <v>0</v>
      </c>
      <c r="G22" s="35">
        <v>0</v>
      </c>
      <c r="H22" s="36">
        <v>0</v>
      </c>
      <c r="I22" s="37">
        <v>2300</v>
      </c>
      <c r="J22" s="37">
        <f t="shared" si="0"/>
        <v>0</v>
      </c>
      <c r="K22" s="32"/>
    </row>
    <row r="23" spans="1:11" ht="12.75">
      <c r="A23" s="2" t="s">
        <v>59</v>
      </c>
      <c r="B23" s="20" t="s">
        <v>471</v>
      </c>
      <c r="C23" s="29" t="s">
        <v>15</v>
      </c>
      <c r="D23" s="21" t="s">
        <v>472</v>
      </c>
      <c r="E23" s="35">
        <v>7573.7</v>
      </c>
      <c r="F23" s="36">
        <v>0</v>
      </c>
      <c r="G23" s="35">
        <v>0</v>
      </c>
      <c r="H23" s="36">
        <v>0</v>
      </c>
      <c r="I23" s="37">
        <v>7573.7</v>
      </c>
      <c r="J23" s="37">
        <f t="shared" si="0"/>
        <v>0</v>
      </c>
      <c r="K23" s="32"/>
    </row>
    <row r="24" spans="1:11" ht="13.5" thickBot="1">
      <c r="A24" s="2" t="s">
        <v>59</v>
      </c>
      <c r="B24" s="20" t="s">
        <v>471</v>
      </c>
      <c r="C24" s="29" t="s">
        <v>15</v>
      </c>
      <c r="D24" s="21" t="s">
        <v>473</v>
      </c>
      <c r="E24" s="35">
        <v>8000</v>
      </c>
      <c r="F24" s="36">
        <v>0</v>
      </c>
      <c r="G24" s="35">
        <v>0</v>
      </c>
      <c r="H24" s="36">
        <v>0</v>
      </c>
      <c r="I24" s="37">
        <v>8000</v>
      </c>
      <c r="J24" s="37">
        <f t="shared" si="0"/>
        <v>0</v>
      </c>
      <c r="K24" s="32"/>
    </row>
    <row r="25" spans="1:11" ht="13.5" thickBot="1">
      <c r="A25" s="2" t="s">
        <v>59</v>
      </c>
      <c r="B25" s="18" t="s">
        <v>474</v>
      </c>
      <c r="C25" s="28"/>
      <c r="D25" s="19"/>
      <c r="E25" s="33">
        <v>1606185.8</v>
      </c>
      <c r="F25" s="34">
        <v>50647.75</v>
      </c>
      <c r="G25" s="33">
        <v>51185.8</v>
      </c>
      <c r="H25" s="34">
        <v>6912</v>
      </c>
      <c r="I25" s="34">
        <v>225043.8</v>
      </c>
      <c r="J25" s="34">
        <v>1323582.25</v>
      </c>
      <c r="K25" s="32"/>
    </row>
    <row r="26" spans="1:11" ht="13.5" thickBot="1">
      <c r="A26" s="2" t="s">
        <v>59</v>
      </c>
      <c r="B26" s="18" t="s">
        <v>389</v>
      </c>
      <c r="C26" s="28"/>
      <c r="D26" s="19"/>
      <c r="E26" s="33"/>
      <c r="F26" s="34"/>
      <c r="G26" s="33"/>
      <c r="H26" s="34"/>
      <c r="I26" s="34"/>
      <c r="J26" s="34"/>
      <c r="K26" s="32"/>
    </row>
    <row r="27" spans="1:11" ht="12.75">
      <c r="A27" s="2" t="s">
        <v>59</v>
      </c>
      <c r="B27" s="20" t="s">
        <v>475</v>
      </c>
      <c r="C27" s="29" t="s">
        <v>15</v>
      </c>
      <c r="D27" s="21" t="s">
        <v>476</v>
      </c>
      <c r="E27" s="35">
        <v>484</v>
      </c>
      <c r="F27" s="36">
        <v>0</v>
      </c>
      <c r="G27" s="35">
        <v>0</v>
      </c>
      <c r="H27" s="36">
        <v>0</v>
      </c>
      <c r="I27" s="37">
        <v>484</v>
      </c>
      <c r="J27" s="37">
        <f aca="true" t="shared" si="1" ref="J27:J65">E27-(F27+H27+I27)</f>
        <v>0</v>
      </c>
      <c r="K27" s="32"/>
    </row>
    <row r="28" spans="1:11" ht="12.75">
      <c r="A28" s="2" t="s">
        <v>59</v>
      </c>
      <c r="B28" s="20" t="s">
        <v>475</v>
      </c>
      <c r="C28" s="29" t="s">
        <v>15</v>
      </c>
      <c r="D28" s="21" t="s">
        <v>477</v>
      </c>
      <c r="E28" s="35">
        <v>157.3</v>
      </c>
      <c r="F28" s="36">
        <v>0</v>
      </c>
      <c r="G28" s="35">
        <v>0</v>
      </c>
      <c r="H28" s="36">
        <v>0</v>
      </c>
      <c r="I28" s="37">
        <v>157.3</v>
      </c>
      <c r="J28" s="37">
        <f t="shared" si="1"/>
        <v>0</v>
      </c>
      <c r="K28" s="32"/>
    </row>
    <row r="29" spans="1:11" ht="12.75">
      <c r="A29" s="2" t="s">
        <v>59</v>
      </c>
      <c r="B29" s="20" t="s">
        <v>475</v>
      </c>
      <c r="C29" s="29" t="s">
        <v>15</v>
      </c>
      <c r="D29" s="21" t="s">
        <v>478</v>
      </c>
      <c r="E29" s="35">
        <v>157.3</v>
      </c>
      <c r="F29" s="36">
        <v>0</v>
      </c>
      <c r="G29" s="35">
        <v>0</v>
      </c>
      <c r="H29" s="36">
        <v>0</v>
      </c>
      <c r="I29" s="37">
        <v>157.3</v>
      </c>
      <c r="J29" s="37">
        <f t="shared" si="1"/>
        <v>0</v>
      </c>
      <c r="K29" s="32"/>
    </row>
    <row r="30" spans="1:11" ht="12.75">
      <c r="A30" s="2" t="s">
        <v>59</v>
      </c>
      <c r="B30" s="20" t="s">
        <v>475</v>
      </c>
      <c r="C30" s="29" t="s">
        <v>15</v>
      </c>
      <c r="D30" s="21" t="s">
        <v>479</v>
      </c>
      <c r="E30" s="35">
        <v>1500</v>
      </c>
      <c r="F30" s="36">
        <v>0</v>
      </c>
      <c r="G30" s="35">
        <v>0</v>
      </c>
      <c r="H30" s="36">
        <v>0</v>
      </c>
      <c r="I30" s="37">
        <v>1500</v>
      </c>
      <c r="J30" s="37">
        <f t="shared" si="1"/>
        <v>0</v>
      </c>
      <c r="K30" s="32"/>
    </row>
    <row r="31" spans="1:11" ht="12.75">
      <c r="A31" s="2" t="s">
        <v>59</v>
      </c>
      <c r="B31" s="20" t="s">
        <v>475</v>
      </c>
      <c r="C31" s="29" t="s">
        <v>15</v>
      </c>
      <c r="D31" s="21" t="s">
        <v>480</v>
      </c>
      <c r="E31" s="35">
        <v>2178</v>
      </c>
      <c r="F31" s="36">
        <v>0</v>
      </c>
      <c r="G31" s="35">
        <v>0</v>
      </c>
      <c r="H31" s="36">
        <v>0</v>
      </c>
      <c r="I31" s="37">
        <v>2178</v>
      </c>
      <c r="J31" s="37">
        <f t="shared" si="1"/>
        <v>0</v>
      </c>
      <c r="K31" s="32"/>
    </row>
    <row r="32" spans="1:11" ht="12.75">
      <c r="A32" s="2" t="s">
        <v>59</v>
      </c>
      <c r="B32" s="20" t="s">
        <v>475</v>
      </c>
      <c r="C32" s="29" t="s">
        <v>15</v>
      </c>
      <c r="D32" s="21" t="s">
        <v>481</v>
      </c>
      <c r="E32" s="35">
        <v>338.8</v>
      </c>
      <c r="F32" s="36">
        <v>0</v>
      </c>
      <c r="G32" s="35">
        <v>0</v>
      </c>
      <c r="H32" s="36">
        <v>0</v>
      </c>
      <c r="I32" s="37">
        <v>338.8</v>
      </c>
      <c r="J32" s="37">
        <f t="shared" si="1"/>
        <v>0</v>
      </c>
      <c r="K32" s="32"/>
    </row>
    <row r="33" spans="1:11" ht="12.75">
      <c r="A33" s="2" t="s">
        <v>59</v>
      </c>
      <c r="B33" s="20" t="s">
        <v>482</v>
      </c>
      <c r="C33" s="29" t="s">
        <v>15</v>
      </c>
      <c r="D33" s="21" t="s">
        <v>483</v>
      </c>
      <c r="E33" s="35">
        <v>350</v>
      </c>
      <c r="F33" s="36">
        <v>0</v>
      </c>
      <c r="G33" s="35">
        <v>0</v>
      </c>
      <c r="H33" s="36">
        <v>0</v>
      </c>
      <c r="I33" s="37">
        <v>350</v>
      </c>
      <c r="J33" s="37">
        <f t="shared" si="1"/>
        <v>0</v>
      </c>
      <c r="K33" s="32"/>
    </row>
    <row r="34" spans="1:11" ht="12.75">
      <c r="A34" s="2" t="s">
        <v>59</v>
      </c>
      <c r="B34" s="20" t="s">
        <v>482</v>
      </c>
      <c r="C34" s="29" t="s">
        <v>15</v>
      </c>
      <c r="D34" s="21" t="s">
        <v>484</v>
      </c>
      <c r="E34" s="35">
        <v>1700</v>
      </c>
      <c r="F34" s="36">
        <v>0</v>
      </c>
      <c r="G34" s="35">
        <v>0</v>
      </c>
      <c r="H34" s="36">
        <v>0</v>
      </c>
      <c r="I34" s="37">
        <v>1700</v>
      </c>
      <c r="J34" s="37">
        <f t="shared" si="1"/>
        <v>0</v>
      </c>
      <c r="K34" s="32"/>
    </row>
    <row r="35" spans="1:11" ht="12.75">
      <c r="A35" s="2" t="s">
        <v>59</v>
      </c>
      <c r="B35" s="20" t="s">
        <v>485</v>
      </c>
      <c r="C35" s="29" t="s">
        <v>15</v>
      </c>
      <c r="D35" s="21" t="s">
        <v>486</v>
      </c>
      <c r="E35" s="35">
        <v>4500</v>
      </c>
      <c r="F35" s="36">
        <v>0</v>
      </c>
      <c r="G35" s="35">
        <v>0</v>
      </c>
      <c r="H35" s="36">
        <v>0</v>
      </c>
      <c r="I35" s="37">
        <v>2500</v>
      </c>
      <c r="J35" s="37">
        <f t="shared" si="1"/>
        <v>2000</v>
      </c>
      <c r="K35" s="32"/>
    </row>
    <row r="36" spans="1:11" ht="12.75">
      <c r="A36" s="2" t="s">
        <v>59</v>
      </c>
      <c r="B36" s="20" t="s">
        <v>485</v>
      </c>
      <c r="C36" s="29" t="s">
        <v>15</v>
      </c>
      <c r="D36" s="21" t="s">
        <v>487</v>
      </c>
      <c r="E36" s="35">
        <v>300</v>
      </c>
      <c r="F36" s="36">
        <v>0</v>
      </c>
      <c r="G36" s="35">
        <v>0</v>
      </c>
      <c r="H36" s="36">
        <v>0</v>
      </c>
      <c r="I36" s="37">
        <v>300</v>
      </c>
      <c r="J36" s="37">
        <f t="shared" si="1"/>
        <v>0</v>
      </c>
      <c r="K36" s="32"/>
    </row>
    <row r="37" spans="1:11" ht="12.75">
      <c r="A37" s="2" t="s">
        <v>59</v>
      </c>
      <c r="B37" s="20" t="s">
        <v>488</v>
      </c>
      <c r="C37" s="29" t="s">
        <v>15</v>
      </c>
      <c r="D37" s="21" t="s">
        <v>489</v>
      </c>
      <c r="E37" s="35">
        <v>1978</v>
      </c>
      <c r="F37" s="36">
        <v>0</v>
      </c>
      <c r="G37" s="35">
        <v>0</v>
      </c>
      <c r="H37" s="36">
        <v>0</v>
      </c>
      <c r="I37" s="37">
        <v>1978</v>
      </c>
      <c r="J37" s="37">
        <f t="shared" si="1"/>
        <v>0</v>
      </c>
      <c r="K37" s="32"/>
    </row>
    <row r="38" spans="1:11" ht="12.75">
      <c r="A38" s="2" t="s">
        <v>59</v>
      </c>
      <c r="B38" s="20" t="s">
        <v>490</v>
      </c>
      <c r="C38" s="29" t="s">
        <v>15</v>
      </c>
      <c r="D38" s="21" t="s">
        <v>491</v>
      </c>
      <c r="E38" s="35">
        <v>800</v>
      </c>
      <c r="F38" s="36">
        <v>0</v>
      </c>
      <c r="G38" s="35">
        <v>0</v>
      </c>
      <c r="H38" s="36">
        <v>0</v>
      </c>
      <c r="I38" s="37">
        <v>800</v>
      </c>
      <c r="J38" s="37">
        <f t="shared" si="1"/>
        <v>0</v>
      </c>
      <c r="K38" s="32"/>
    </row>
    <row r="39" spans="1:11" ht="12.75">
      <c r="A39" s="2" t="s">
        <v>59</v>
      </c>
      <c r="B39" s="20" t="s">
        <v>490</v>
      </c>
      <c r="C39" s="29" t="s">
        <v>15</v>
      </c>
      <c r="D39" s="21" t="s">
        <v>492</v>
      </c>
      <c r="E39" s="35">
        <v>900</v>
      </c>
      <c r="F39" s="36">
        <v>0</v>
      </c>
      <c r="G39" s="35">
        <v>0</v>
      </c>
      <c r="H39" s="36">
        <v>0</v>
      </c>
      <c r="I39" s="37">
        <v>900</v>
      </c>
      <c r="J39" s="37">
        <f t="shared" si="1"/>
        <v>0</v>
      </c>
      <c r="K39" s="32"/>
    </row>
    <row r="40" spans="1:11" ht="12.75">
      <c r="A40" s="2" t="s">
        <v>59</v>
      </c>
      <c r="B40" s="20" t="s">
        <v>493</v>
      </c>
      <c r="C40" s="29" t="s">
        <v>15</v>
      </c>
      <c r="D40" s="21" t="s">
        <v>494</v>
      </c>
      <c r="E40" s="35">
        <v>800</v>
      </c>
      <c r="F40" s="36">
        <v>0</v>
      </c>
      <c r="G40" s="35">
        <v>0</v>
      </c>
      <c r="H40" s="36">
        <v>0</v>
      </c>
      <c r="I40" s="37">
        <v>800</v>
      </c>
      <c r="J40" s="37">
        <f t="shared" si="1"/>
        <v>0</v>
      </c>
      <c r="K40" s="32"/>
    </row>
    <row r="41" spans="1:11" ht="12.75">
      <c r="A41" s="2" t="s">
        <v>59</v>
      </c>
      <c r="B41" s="20" t="s">
        <v>495</v>
      </c>
      <c r="C41" s="29" t="s">
        <v>15</v>
      </c>
      <c r="D41" s="21" t="s">
        <v>496</v>
      </c>
      <c r="E41" s="35">
        <v>250</v>
      </c>
      <c r="F41" s="36">
        <v>0</v>
      </c>
      <c r="G41" s="35">
        <v>0</v>
      </c>
      <c r="H41" s="36">
        <v>0</v>
      </c>
      <c r="I41" s="37">
        <v>250</v>
      </c>
      <c r="J41" s="37">
        <f t="shared" si="1"/>
        <v>0</v>
      </c>
      <c r="K41" s="32"/>
    </row>
    <row r="42" spans="1:11" ht="12.75">
      <c r="A42" s="2" t="s">
        <v>59</v>
      </c>
      <c r="B42" s="20" t="s">
        <v>497</v>
      </c>
      <c r="C42" s="29" t="s">
        <v>15</v>
      </c>
      <c r="D42" s="21" t="s">
        <v>498</v>
      </c>
      <c r="E42" s="35">
        <v>1000</v>
      </c>
      <c r="F42" s="36">
        <v>0</v>
      </c>
      <c r="G42" s="35">
        <v>0</v>
      </c>
      <c r="H42" s="36">
        <v>0</v>
      </c>
      <c r="I42" s="37">
        <v>1000</v>
      </c>
      <c r="J42" s="37">
        <f t="shared" si="1"/>
        <v>0</v>
      </c>
      <c r="K42" s="32"/>
    </row>
    <row r="43" spans="1:11" ht="12.75">
      <c r="A43" s="2" t="s">
        <v>59</v>
      </c>
      <c r="B43" s="20" t="s">
        <v>497</v>
      </c>
      <c r="C43" s="29" t="s">
        <v>15</v>
      </c>
      <c r="D43" s="21" t="s">
        <v>499</v>
      </c>
      <c r="E43" s="35">
        <v>1650</v>
      </c>
      <c r="F43" s="36">
        <v>0</v>
      </c>
      <c r="G43" s="35">
        <v>0</v>
      </c>
      <c r="H43" s="36">
        <v>0</v>
      </c>
      <c r="I43" s="37">
        <v>1650</v>
      </c>
      <c r="J43" s="37">
        <f t="shared" si="1"/>
        <v>0</v>
      </c>
      <c r="K43" s="32"/>
    </row>
    <row r="44" spans="1:11" ht="12.75">
      <c r="A44" s="2" t="s">
        <v>59</v>
      </c>
      <c r="B44" s="20" t="s">
        <v>500</v>
      </c>
      <c r="C44" s="29" t="s">
        <v>15</v>
      </c>
      <c r="D44" s="21" t="s">
        <v>501</v>
      </c>
      <c r="E44" s="35">
        <v>9500</v>
      </c>
      <c r="F44" s="36">
        <v>0</v>
      </c>
      <c r="G44" s="35">
        <v>0</v>
      </c>
      <c r="H44" s="36">
        <v>0</v>
      </c>
      <c r="I44" s="37">
        <v>9500</v>
      </c>
      <c r="J44" s="37">
        <f t="shared" si="1"/>
        <v>0</v>
      </c>
      <c r="K44" s="32"/>
    </row>
    <row r="45" spans="1:11" ht="12.75">
      <c r="A45" s="2" t="s">
        <v>59</v>
      </c>
      <c r="B45" s="20" t="s">
        <v>502</v>
      </c>
      <c r="C45" s="29" t="s">
        <v>15</v>
      </c>
      <c r="D45" s="21" t="s">
        <v>503</v>
      </c>
      <c r="E45" s="35">
        <v>500</v>
      </c>
      <c r="F45" s="36">
        <v>0</v>
      </c>
      <c r="G45" s="35">
        <v>0</v>
      </c>
      <c r="H45" s="36">
        <v>0</v>
      </c>
      <c r="I45" s="37">
        <v>500</v>
      </c>
      <c r="J45" s="37">
        <f t="shared" si="1"/>
        <v>0</v>
      </c>
      <c r="K45" s="32"/>
    </row>
    <row r="46" spans="1:11" ht="12.75">
      <c r="A46" s="2" t="s">
        <v>59</v>
      </c>
      <c r="B46" s="20" t="s">
        <v>502</v>
      </c>
      <c r="C46" s="29" t="s">
        <v>15</v>
      </c>
      <c r="D46" s="21" t="s">
        <v>504</v>
      </c>
      <c r="E46" s="35">
        <v>220</v>
      </c>
      <c r="F46" s="36">
        <v>0</v>
      </c>
      <c r="G46" s="35">
        <v>0</v>
      </c>
      <c r="H46" s="36">
        <v>0</v>
      </c>
      <c r="I46" s="37">
        <v>220</v>
      </c>
      <c r="J46" s="37">
        <f t="shared" si="1"/>
        <v>0</v>
      </c>
      <c r="K46" s="32"/>
    </row>
    <row r="47" spans="1:11" ht="12.75">
      <c r="A47" s="2" t="s">
        <v>59</v>
      </c>
      <c r="B47" s="20" t="s">
        <v>505</v>
      </c>
      <c r="C47" s="29" t="s">
        <v>506</v>
      </c>
      <c r="D47" s="21" t="s">
        <v>507</v>
      </c>
      <c r="E47" s="35">
        <v>3000</v>
      </c>
      <c r="F47" s="36">
        <v>0</v>
      </c>
      <c r="G47" s="35">
        <v>1000</v>
      </c>
      <c r="H47" s="36">
        <v>1000</v>
      </c>
      <c r="I47" s="37">
        <v>1000</v>
      </c>
      <c r="J47" s="37">
        <f t="shared" si="1"/>
        <v>1000</v>
      </c>
      <c r="K47" s="32"/>
    </row>
    <row r="48" spans="1:11" ht="12.75">
      <c r="A48" s="2" t="s">
        <v>59</v>
      </c>
      <c r="B48" s="20" t="s">
        <v>508</v>
      </c>
      <c r="C48" s="29" t="s">
        <v>15</v>
      </c>
      <c r="D48" s="21" t="s">
        <v>509</v>
      </c>
      <c r="E48" s="35">
        <v>5000</v>
      </c>
      <c r="F48" s="36">
        <v>0</v>
      </c>
      <c r="G48" s="35">
        <v>0</v>
      </c>
      <c r="H48" s="36">
        <v>0</v>
      </c>
      <c r="I48" s="37">
        <v>5000</v>
      </c>
      <c r="J48" s="37">
        <f t="shared" si="1"/>
        <v>0</v>
      </c>
      <c r="K48" s="32"/>
    </row>
    <row r="49" spans="1:11" ht="12.75">
      <c r="A49" s="2" t="s">
        <v>59</v>
      </c>
      <c r="B49" s="20" t="s">
        <v>510</v>
      </c>
      <c r="C49" s="29" t="s">
        <v>15</v>
      </c>
      <c r="D49" s="21" t="s">
        <v>511</v>
      </c>
      <c r="E49" s="35">
        <v>3300</v>
      </c>
      <c r="F49" s="36">
        <v>0</v>
      </c>
      <c r="G49" s="35">
        <v>0</v>
      </c>
      <c r="H49" s="36">
        <v>0</v>
      </c>
      <c r="I49" s="37">
        <v>300</v>
      </c>
      <c r="J49" s="37">
        <f t="shared" si="1"/>
        <v>3000</v>
      </c>
      <c r="K49" s="32"/>
    </row>
    <row r="50" spans="1:11" ht="12.75">
      <c r="A50" s="2" t="s">
        <v>59</v>
      </c>
      <c r="B50" s="20" t="s">
        <v>512</v>
      </c>
      <c r="C50" s="29" t="s">
        <v>15</v>
      </c>
      <c r="D50" s="21" t="s">
        <v>501</v>
      </c>
      <c r="E50" s="35">
        <v>18000</v>
      </c>
      <c r="F50" s="36">
        <v>0</v>
      </c>
      <c r="G50" s="35">
        <v>0</v>
      </c>
      <c r="H50" s="36">
        <v>0</v>
      </c>
      <c r="I50" s="37">
        <v>10000</v>
      </c>
      <c r="J50" s="37">
        <f t="shared" si="1"/>
        <v>8000</v>
      </c>
      <c r="K50" s="32"/>
    </row>
    <row r="51" spans="1:11" ht="12.75">
      <c r="A51" s="2" t="s">
        <v>59</v>
      </c>
      <c r="B51" s="20" t="s">
        <v>512</v>
      </c>
      <c r="C51" s="29" t="s">
        <v>15</v>
      </c>
      <c r="D51" s="21" t="s">
        <v>513</v>
      </c>
      <c r="E51" s="35">
        <v>21500</v>
      </c>
      <c r="F51" s="36">
        <v>0</v>
      </c>
      <c r="G51" s="35">
        <v>0</v>
      </c>
      <c r="H51" s="36">
        <v>0</v>
      </c>
      <c r="I51" s="37">
        <v>21500</v>
      </c>
      <c r="J51" s="37">
        <f t="shared" si="1"/>
        <v>0</v>
      </c>
      <c r="K51" s="32"/>
    </row>
    <row r="52" spans="1:11" ht="12.75">
      <c r="A52" s="2" t="s">
        <v>59</v>
      </c>
      <c r="B52" s="20" t="s">
        <v>514</v>
      </c>
      <c r="C52" s="29" t="s">
        <v>15</v>
      </c>
      <c r="D52" s="21" t="s">
        <v>515</v>
      </c>
      <c r="E52" s="35">
        <v>40000</v>
      </c>
      <c r="F52" s="36">
        <v>0</v>
      </c>
      <c r="G52" s="35">
        <v>0</v>
      </c>
      <c r="H52" s="36">
        <v>0</v>
      </c>
      <c r="I52" s="37">
        <v>6339</v>
      </c>
      <c r="J52" s="37">
        <f t="shared" si="1"/>
        <v>33661</v>
      </c>
      <c r="K52" s="32"/>
    </row>
    <row r="53" spans="1:11" ht="12.75">
      <c r="A53" s="2" t="s">
        <v>59</v>
      </c>
      <c r="B53" s="20" t="s">
        <v>516</v>
      </c>
      <c r="C53" s="29" t="s">
        <v>15</v>
      </c>
      <c r="D53" s="21" t="s">
        <v>517</v>
      </c>
      <c r="E53" s="35">
        <v>26657</v>
      </c>
      <c r="F53" s="36">
        <v>0</v>
      </c>
      <c r="G53" s="35">
        <v>0</v>
      </c>
      <c r="H53" s="36">
        <v>0</v>
      </c>
      <c r="I53" s="37">
        <v>26657</v>
      </c>
      <c r="J53" s="37">
        <f t="shared" si="1"/>
        <v>0</v>
      </c>
      <c r="K53" s="32"/>
    </row>
    <row r="54" spans="1:11" ht="12.75">
      <c r="A54" s="2" t="s">
        <v>59</v>
      </c>
      <c r="B54" s="20" t="s">
        <v>518</v>
      </c>
      <c r="C54" s="29" t="s">
        <v>15</v>
      </c>
      <c r="D54" s="21" t="s">
        <v>519</v>
      </c>
      <c r="E54" s="35">
        <v>33000.04</v>
      </c>
      <c r="F54" s="36">
        <v>0</v>
      </c>
      <c r="G54" s="35">
        <v>0</v>
      </c>
      <c r="H54" s="36">
        <v>0</v>
      </c>
      <c r="I54" s="37">
        <v>5000</v>
      </c>
      <c r="J54" s="37">
        <f t="shared" si="1"/>
        <v>28000.04</v>
      </c>
      <c r="K54" s="32"/>
    </row>
    <row r="55" spans="1:11" ht="12.75">
      <c r="A55" s="2" t="s">
        <v>59</v>
      </c>
      <c r="B55" s="20" t="s">
        <v>518</v>
      </c>
      <c r="C55" s="29" t="s">
        <v>15</v>
      </c>
      <c r="D55" s="21" t="s">
        <v>520</v>
      </c>
      <c r="E55" s="35">
        <v>20800</v>
      </c>
      <c r="F55" s="36">
        <v>0</v>
      </c>
      <c r="G55" s="35">
        <v>0</v>
      </c>
      <c r="H55" s="36">
        <v>0</v>
      </c>
      <c r="I55" s="37">
        <v>9287.6</v>
      </c>
      <c r="J55" s="37">
        <f t="shared" si="1"/>
        <v>11512.4</v>
      </c>
      <c r="K55" s="32"/>
    </row>
    <row r="56" spans="1:11" ht="12.75">
      <c r="A56" s="2" t="s">
        <v>59</v>
      </c>
      <c r="B56" s="20" t="s">
        <v>518</v>
      </c>
      <c r="C56" s="29" t="s">
        <v>15</v>
      </c>
      <c r="D56" s="21" t="s">
        <v>521</v>
      </c>
      <c r="E56" s="35">
        <v>1150</v>
      </c>
      <c r="F56" s="36">
        <v>0</v>
      </c>
      <c r="G56" s="35">
        <v>0</v>
      </c>
      <c r="H56" s="36">
        <v>0</v>
      </c>
      <c r="I56" s="37">
        <v>1150</v>
      </c>
      <c r="J56" s="37">
        <f t="shared" si="1"/>
        <v>0</v>
      </c>
      <c r="K56" s="32"/>
    </row>
    <row r="57" spans="1:11" ht="12.75">
      <c r="A57" s="2" t="s">
        <v>59</v>
      </c>
      <c r="B57" s="20" t="s">
        <v>518</v>
      </c>
      <c r="C57" s="29" t="s">
        <v>15</v>
      </c>
      <c r="D57" s="21" t="s">
        <v>522</v>
      </c>
      <c r="E57" s="35">
        <v>61080</v>
      </c>
      <c r="F57" s="36">
        <v>0</v>
      </c>
      <c r="G57" s="35">
        <v>0</v>
      </c>
      <c r="H57" s="36">
        <v>0</v>
      </c>
      <c r="I57" s="37">
        <v>25000</v>
      </c>
      <c r="J57" s="37">
        <f t="shared" si="1"/>
        <v>36080</v>
      </c>
      <c r="K57" s="32"/>
    </row>
    <row r="58" spans="1:11" ht="12.75">
      <c r="A58" s="2" t="s">
        <v>59</v>
      </c>
      <c r="B58" s="20" t="s">
        <v>518</v>
      </c>
      <c r="C58" s="29" t="s">
        <v>15</v>
      </c>
      <c r="D58" s="21" t="s">
        <v>523</v>
      </c>
      <c r="E58" s="35">
        <v>1200</v>
      </c>
      <c r="F58" s="36">
        <v>0</v>
      </c>
      <c r="G58" s="35">
        <v>0</v>
      </c>
      <c r="H58" s="36">
        <v>0</v>
      </c>
      <c r="I58" s="37">
        <v>1200</v>
      </c>
      <c r="J58" s="37">
        <f t="shared" si="1"/>
        <v>0</v>
      </c>
      <c r="K58" s="32"/>
    </row>
    <row r="59" spans="1:11" ht="12.75">
      <c r="A59" s="2" t="s">
        <v>59</v>
      </c>
      <c r="B59" s="20" t="s">
        <v>518</v>
      </c>
      <c r="C59" s="29" t="s">
        <v>524</v>
      </c>
      <c r="D59" s="21" t="s">
        <v>525</v>
      </c>
      <c r="E59" s="35">
        <v>900</v>
      </c>
      <c r="F59" s="36">
        <v>47</v>
      </c>
      <c r="G59" s="35">
        <v>0</v>
      </c>
      <c r="H59" s="36">
        <v>0</v>
      </c>
      <c r="I59" s="37">
        <v>853</v>
      </c>
      <c r="J59" s="37">
        <f t="shared" si="1"/>
        <v>0</v>
      </c>
      <c r="K59" s="32"/>
    </row>
    <row r="60" spans="1:11" ht="12.75">
      <c r="A60" s="2" t="s">
        <v>59</v>
      </c>
      <c r="B60" s="20" t="s">
        <v>526</v>
      </c>
      <c r="C60" s="29" t="s">
        <v>15</v>
      </c>
      <c r="D60" s="21" t="s">
        <v>527</v>
      </c>
      <c r="E60" s="35">
        <v>450</v>
      </c>
      <c r="F60" s="36">
        <v>0</v>
      </c>
      <c r="G60" s="35">
        <v>0</v>
      </c>
      <c r="H60" s="36">
        <v>0</v>
      </c>
      <c r="I60" s="37">
        <v>450</v>
      </c>
      <c r="J60" s="37">
        <f t="shared" si="1"/>
        <v>0</v>
      </c>
      <c r="K60" s="32"/>
    </row>
    <row r="61" spans="1:11" ht="12.75">
      <c r="A61" s="2" t="s">
        <v>59</v>
      </c>
      <c r="B61" s="20" t="s">
        <v>528</v>
      </c>
      <c r="C61" s="29" t="s">
        <v>15</v>
      </c>
      <c r="D61" s="21" t="s">
        <v>529</v>
      </c>
      <c r="E61" s="35">
        <v>30500</v>
      </c>
      <c r="F61" s="36">
        <v>0</v>
      </c>
      <c r="G61" s="35">
        <v>0</v>
      </c>
      <c r="H61" s="36">
        <v>0</v>
      </c>
      <c r="I61" s="37">
        <v>500</v>
      </c>
      <c r="J61" s="37">
        <f t="shared" si="1"/>
        <v>30000</v>
      </c>
      <c r="K61" s="32"/>
    </row>
    <row r="62" spans="1:11" ht="12.75">
      <c r="A62" s="2" t="s">
        <v>59</v>
      </c>
      <c r="B62" s="20" t="s">
        <v>53</v>
      </c>
      <c r="C62" s="29" t="s">
        <v>530</v>
      </c>
      <c r="D62" s="21" t="s">
        <v>531</v>
      </c>
      <c r="E62" s="35">
        <v>409364.86</v>
      </c>
      <c r="F62" s="36">
        <v>243656.85</v>
      </c>
      <c r="G62" s="35">
        <v>50000</v>
      </c>
      <c r="H62" s="36">
        <v>86000</v>
      </c>
      <c r="I62" s="37">
        <v>20200</v>
      </c>
      <c r="J62" s="37">
        <f t="shared" si="1"/>
        <v>59508.01000000001</v>
      </c>
      <c r="K62" s="32"/>
    </row>
    <row r="63" spans="1:11" ht="12.75">
      <c r="A63" s="2" t="s">
        <v>59</v>
      </c>
      <c r="B63" s="20" t="s">
        <v>532</v>
      </c>
      <c r="C63" s="29" t="s">
        <v>15</v>
      </c>
      <c r="D63" s="21" t="s">
        <v>533</v>
      </c>
      <c r="E63" s="35">
        <v>50000</v>
      </c>
      <c r="F63" s="36">
        <v>0</v>
      </c>
      <c r="G63" s="35">
        <v>0</v>
      </c>
      <c r="H63" s="36">
        <v>0</v>
      </c>
      <c r="I63" s="37">
        <v>50000</v>
      </c>
      <c r="J63" s="37">
        <f t="shared" si="1"/>
        <v>0</v>
      </c>
      <c r="K63" s="32"/>
    </row>
    <row r="64" spans="1:11" ht="12.75">
      <c r="A64" s="2" t="s">
        <v>59</v>
      </c>
      <c r="B64" s="20" t="s">
        <v>532</v>
      </c>
      <c r="C64" s="29" t="s">
        <v>534</v>
      </c>
      <c r="D64" s="21" t="s">
        <v>535</v>
      </c>
      <c r="E64" s="35">
        <v>100000</v>
      </c>
      <c r="F64" s="36">
        <v>0</v>
      </c>
      <c r="G64" s="35">
        <v>5500</v>
      </c>
      <c r="H64" s="36">
        <v>0</v>
      </c>
      <c r="I64" s="37">
        <v>10500</v>
      </c>
      <c r="J64" s="37">
        <f t="shared" si="1"/>
        <v>89500</v>
      </c>
      <c r="K64" s="32"/>
    </row>
    <row r="65" spans="1:11" ht="13.5" thickBot="1">
      <c r="A65" s="2" t="s">
        <v>59</v>
      </c>
      <c r="B65" s="20" t="s">
        <v>536</v>
      </c>
      <c r="C65" s="29" t="s">
        <v>15</v>
      </c>
      <c r="D65" s="21" t="s">
        <v>537</v>
      </c>
      <c r="E65" s="35">
        <v>3500</v>
      </c>
      <c r="F65" s="36">
        <v>0</v>
      </c>
      <c r="G65" s="35">
        <v>0</v>
      </c>
      <c r="H65" s="36">
        <v>0</v>
      </c>
      <c r="I65" s="37">
        <v>3500</v>
      </c>
      <c r="J65" s="37">
        <f t="shared" si="1"/>
        <v>0</v>
      </c>
      <c r="K65" s="32"/>
    </row>
    <row r="66" spans="1:11" ht="13.5" thickBot="1">
      <c r="A66" s="2" t="s">
        <v>59</v>
      </c>
      <c r="B66" s="18" t="s">
        <v>445</v>
      </c>
      <c r="C66" s="28"/>
      <c r="D66" s="19"/>
      <c r="E66" s="33">
        <v>858665.3</v>
      </c>
      <c r="F66" s="34">
        <v>243703.85</v>
      </c>
      <c r="G66" s="33">
        <v>56500</v>
      </c>
      <c r="H66" s="34">
        <v>87000</v>
      </c>
      <c r="I66" s="34">
        <v>225700</v>
      </c>
      <c r="J66" s="34">
        <v>302261.45</v>
      </c>
      <c r="K66" s="32"/>
    </row>
    <row r="67" spans="1:11" ht="13.5" thickBot="1">
      <c r="A67" s="2" t="s">
        <v>59</v>
      </c>
      <c r="B67" s="6"/>
      <c r="C67" s="30"/>
      <c r="D67" s="22" t="s">
        <v>58</v>
      </c>
      <c r="E67" s="38">
        <f>SUM(E12:E66)/2</f>
        <v>2464851.0999999996</v>
      </c>
      <c r="F67" s="39">
        <f>SUM(F12:F66)/2</f>
        <v>294351.6</v>
      </c>
      <c r="G67" s="38">
        <f>SUM(G12:G66)/2</f>
        <v>107685.8</v>
      </c>
      <c r="H67" s="40">
        <f>SUM(H12:H66)/2</f>
        <v>93912</v>
      </c>
      <c r="I67" s="40">
        <f>SUM(I12:I66)/2</f>
        <v>450743.8</v>
      </c>
      <c r="J67" s="40">
        <f>E67-(F67+H67+I67)</f>
        <v>1625843.6999999997</v>
      </c>
      <c r="K67" s="41"/>
    </row>
    <row r="68" spans="1:11" ht="12.75">
      <c r="A68" s="2" t="s">
        <v>59</v>
      </c>
      <c r="C68" s="24"/>
      <c r="E68" s="32"/>
      <c r="F68" s="32"/>
      <c r="G68" s="32"/>
      <c r="H68" s="32"/>
      <c r="I68" s="32"/>
      <c r="J68" s="32"/>
      <c r="K68" s="32"/>
    </row>
  </sheetData>
  <sheetProtection/>
  <mergeCells count="2">
    <mergeCell ref="E9:F9"/>
    <mergeCell ref="G9:H9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scale="83" r:id="rId1"/>
  <headerFooter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K55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11" width="15.00390625" style="1" customWidth="1"/>
  </cols>
  <sheetData>
    <row r="3" spans="2:10" ht="12.75">
      <c r="B3" s="43" t="s">
        <v>60</v>
      </c>
      <c r="C3" s="43"/>
      <c r="D3" s="43"/>
      <c r="E3" s="44"/>
      <c r="F3" s="44"/>
      <c r="G3" s="44"/>
      <c r="H3" s="44"/>
      <c r="I3" s="44"/>
      <c r="J3" s="44"/>
    </row>
    <row r="4" spans="2:10" ht="12.75">
      <c r="B4" s="43" t="s">
        <v>61</v>
      </c>
      <c r="C4" s="43"/>
      <c r="D4" s="43"/>
      <c r="E4" s="44"/>
      <c r="F4" s="44"/>
      <c r="G4" s="44"/>
      <c r="H4" s="44"/>
      <c r="I4" s="44"/>
      <c r="J4" s="44"/>
    </row>
    <row r="5" spans="2:10" ht="12.75">
      <c r="B5" s="43" t="s">
        <v>62</v>
      </c>
      <c r="C5" s="43"/>
      <c r="D5" s="43"/>
      <c r="E5" s="44"/>
      <c r="F5" s="44"/>
      <c r="G5" s="44"/>
      <c r="H5" s="44"/>
      <c r="I5" s="44"/>
      <c r="J5" s="44"/>
    </row>
    <row r="7" spans="1:11" ht="18">
      <c r="A7" s="3" t="s">
        <v>59</v>
      </c>
      <c r="B7" s="4" t="s">
        <v>538</v>
      </c>
      <c r="C7" s="23"/>
      <c r="D7" s="5"/>
      <c r="E7" s="31"/>
      <c r="F7" s="31"/>
      <c r="G7" s="31"/>
      <c r="H7" s="31"/>
      <c r="I7" s="31"/>
      <c r="J7" s="42"/>
      <c r="K7" s="32"/>
    </row>
    <row r="8" spans="1:11" ht="13.5" thickBot="1">
      <c r="A8" s="2" t="s">
        <v>59</v>
      </c>
      <c r="C8" s="24"/>
      <c r="E8" s="32"/>
      <c r="F8" s="32"/>
      <c r="G8" s="32"/>
      <c r="H8" s="32"/>
      <c r="I8" s="32"/>
      <c r="J8" s="32"/>
      <c r="K8" s="32"/>
    </row>
    <row r="9" spans="1:11" ht="34.5" customHeight="1" thickBot="1">
      <c r="A9" s="2" t="s">
        <v>59</v>
      </c>
      <c r="B9" s="7"/>
      <c r="C9" s="25"/>
      <c r="D9" s="9" t="s">
        <v>1</v>
      </c>
      <c r="E9" s="46" t="s">
        <v>2</v>
      </c>
      <c r="F9" s="47"/>
      <c r="G9" s="46" t="s">
        <v>3</v>
      </c>
      <c r="H9" s="47"/>
      <c r="I9" s="8"/>
      <c r="J9" s="8"/>
      <c r="K9" s="32"/>
    </row>
    <row r="10" spans="1:11" ht="34.5" customHeight="1">
      <c r="A10" s="2" t="s">
        <v>59</v>
      </c>
      <c r="B10" s="13" t="s">
        <v>4</v>
      </c>
      <c r="C10" s="26" t="s">
        <v>5</v>
      </c>
      <c r="D10" s="14" t="s">
        <v>6</v>
      </c>
      <c r="E10" s="15" t="s">
        <v>7</v>
      </c>
      <c r="F10" s="16" t="s">
        <v>8</v>
      </c>
      <c r="G10" s="15" t="s">
        <v>9</v>
      </c>
      <c r="H10" s="16" t="s">
        <v>10</v>
      </c>
      <c r="I10" s="16" t="s">
        <v>11</v>
      </c>
      <c r="J10" s="16" t="s">
        <v>12</v>
      </c>
      <c r="K10" s="32"/>
    </row>
    <row r="11" spans="1:11" ht="13.5" customHeight="1" thickBot="1">
      <c r="A11" s="2" t="s">
        <v>59</v>
      </c>
      <c r="B11" s="10"/>
      <c r="C11" s="27"/>
      <c r="D11" s="17"/>
      <c r="E11" s="11"/>
      <c r="F11" s="12"/>
      <c r="G11" s="11"/>
      <c r="H11" s="12"/>
      <c r="I11" s="12"/>
      <c r="J11" s="12"/>
      <c r="K11" s="32"/>
    </row>
    <row r="12" spans="1:11" ht="13.5" thickBot="1">
      <c r="A12" s="2" t="s">
        <v>59</v>
      </c>
      <c r="B12" s="18" t="s">
        <v>48</v>
      </c>
      <c r="C12" s="28"/>
      <c r="D12" s="19"/>
      <c r="E12" s="33"/>
      <c r="F12" s="34"/>
      <c r="G12" s="33"/>
      <c r="H12" s="34"/>
      <c r="I12" s="34"/>
      <c r="J12" s="34"/>
      <c r="K12" s="32"/>
    </row>
    <row r="13" spans="1:11" ht="12.75">
      <c r="A13" s="2" t="s">
        <v>59</v>
      </c>
      <c r="B13" s="20" t="s">
        <v>539</v>
      </c>
      <c r="C13" s="29" t="s">
        <v>540</v>
      </c>
      <c r="D13" s="21" t="s">
        <v>541</v>
      </c>
      <c r="E13" s="35">
        <v>10852</v>
      </c>
      <c r="F13" s="36">
        <v>462.36</v>
      </c>
      <c r="G13" s="35">
        <v>0</v>
      </c>
      <c r="H13" s="36">
        <v>0</v>
      </c>
      <c r="I13" s="37">
        <v>5000</v>
      </c>
      <c r="J13" s="37">
        <f aca="true" t="shared" si="0" ref="J13:J52">E13-(F13+H13+I13)</f>
        <v>5389.64</v>
      </c>
      <c r="K13" s="32"/>
    </row>
    <row r="14" spans="1:11" ht="12.75">
      <c r="A14" s="2" t="s">
        <v>59</v>
      </c>
      <c r="B14" s="20" t="s">
        <v>539</v>
      </c>
      <c r="C14" s="29" t="s">
        <v>542</v>
      </c>
      <c r="D14" s="21" t="s">
        <v>543</v>
      </c>
      <c r="E14" s="35">
        <v>14800</v>
      </c>
      <c r="F14" s="36">
        <v>6721.21</v>
      </c>
      <c r="G14" s="35">
        <v>5000</v>
      </c>
      <c r="H14" s="36">
        <v>5000</v>
      </c>
      <c r="I14" s="37">
        <v>2500</v>
      </c>
      <c r="J14" s="37">
        <f t="shared" si="0"/>
        <v>578.7900000000009</v>
      </c>
      <c r="K14" s="32"/>
    </row>
    <row r="15" spans="1:11" ht="12.75">
      <c r="A15" s="2" t="s">
        <v>59</v>
      </c>
      <c r="B15" s="20" t="s">
        <v>544</v>
      </c>
      <c r="C15" s="29" t="s">
        <v>15</v>
      </c>
      <c r="D15" s="21" t="s">
        <v>545</v>
      </c>
      <c r="E15" s="35">
        <v>10000</v>
      </c>
      <c r="F15" s="36">
        <v>0</v>
      </c>
      <c r="G15" s="35">
        <v>0</v>
      </c>
      <c r="H15" s="36">
        <v>0</v>
      </c>
      <c r="I15" s="37">
        <v>10000</v>
      </c>
      <c r="J15" s="37">
        <f t="shared" si="0"/>
        <v>0</v>
      </c>
      <c r="K15" s="32"/>
    </row>
    <row r="16" spans="1:11" ht="12.75">
      <c r="A16" s="2" t="s">
        <v>59</v>
      </c>
      <c r="B16" s="20" t="s">
        <v>546</v>
      </c>
      <c r="C16" s="29" t="s">
        <v>15</v>
      </c>
      <c r="D16" s="21" t="s">
        <v>547</v>
      </c>
      <c r="E16" s="35">
        <v>1100</v>
      </c>
      <c r="F16" s="36">
        <v>0</v>
      </c>
      <c r="G16" s="35">
        <v>0</v>
      </c>
      <c r="H16" s="36">
        <v>0</v>
      </c>
      <c r="I16" s="37">
        <v>1100</v>
      </c>
      <c r="J16" s="37">
        <f t="shared" si="0"/>
        <v>0</v>
      </c>
      <c r="K16" s="32"/>
    </row>
    <row r="17" spans="1:11" ht="12.75">
      <c r="A17" s="2" t="s">
        <v>59</v>
      </c>
      <c r="B17" s="20" t="s">
        <v>546</v>
      </c>
      <c r="C17" s="29" t="s">
        <v>15</v>
      </c>
      <c r="D17" s="21" t="s">
        <v>548</v>
      </c>
      <c r="E17" s="35">
        <v>5000</v>
      </c>
      <c r="F17" s="36">
        <v>0</v>
      </c>
      <c r="G17" s="35">
        <v>0</v>
      </c>
      <c r="H17" s="36">
        <v>0</v>
      </c>
      <c r="I17" s="37">
        <v>1000</v>
      </c>
      <c r="J17" s="37">
        <f t="shared" si="0"/>
        <v>4000</v>
      </c>
      <c r="K17" s="32"/>
    </row>
    <row r="18" spans="1:11" ht="12.75">
      <c r="A18" s="2" t="s">
        <v>59</v>
      </c>
      <c r="B18" s="20" t="s">
        <v>546</v>
      </c>
      <c r="C18" s="29" t="s">
        <v>15</v>
      </c>
      <c r="D18" s="21" t="s">
        <v>549</v>
      </c>
      <c r="E18" s="35">
        <v>4000</v>
      </c>
      <c r="F18" s="36">
        <v>0</v>
      </c>
      <c r="G18" s="35">
        <v>0</v>
      </c>
      <c r="H18" s="36">
        <v>0</v>
      </c>
      <c r="I18" s="37">
        <v>1500</v>
      </c>
      <c r="J18" s="37">
        <f t="shared" si="0"/>
        <v>2500</v>
      </c>
      <c r="K18" s="32"/>
    </row>
    <row r="19" spans="1:11" ht="12.75">
      <c r="A19" s="2" t="s">
        <v>59</v>
      </c>
      <c r="B19" s="20" t="s">
        <v>546</v>
      </c>
      <c r="C19" s="29" t="s">
        <v>15</v>
      </c>
      <c r="D19" s="21" t="s">
        <v>550</v>
      </c>
      <c r="E19" s="35">
        <v>25000</v>
      </c>
      <c r="F19" s="36">
        <v>0</v>
      </c>
      <c r="G19" s="35">
        <v>0</v>
      </c>
      <c r="H19" s="36">
        <v>0</v>
      </c>
      <c r="I19" s="37">
        <v>500</v>
      </c>
      <c r="J19" s="37">
        <f t="shared" si="0"/>
        <v>24500</v>
      </c>
      <c r="K19" s="32"/>
    </row>
    <row r="20" spans="1:11" ht="12.75">
      <c r="A20" s="2" t="s">
        <v>59</v>
      </c>
      <c r="B20" s="20" t="s">
        <v>546</v>
      </c>
      <c r="C20" s="29" t="s">
        <v>551</v>
      </c>
      <c r="D20" s="21" t="s">
        <v>552</v>
      </c>
      <c r="E20" s="35">
        <v>10000</v>
      </c>
      <c r="F20" s="36">
        <v>2942.33</v>
      </c>
      <c r="G20" s="35">
        <v>0</v>
      </c>
      <c r="H20" s="36">
        <v>0</v>
      </c>
      <c r="I20" s="37">
        <v>3000</v>
      </c>
      <c r="J20" s="37">
        <f t="shared" si="0"/>
        <v>4057.67</v>
      </c>
      <c r="K20" s="32"/>
    </row>
    <row r="21" spans="1:11" ht="12.75">
      <c r="A21" s="2" t="s">
        <v>59</v>
      </c>
      <c r="B21" s="20" t="s">
        <v>546</v>
      </c>
      <c r="C21" s="29" t="s">
        <v>553</v>
      </c>
      <c r="D21" s="21" t="s">
        <v>554</v>
      </c>
      <c r="E21" s="35">
        <v>3800</v>
      </c>
      <c r="F21" s="36">
        <v>1031.4</v>
      </c>
      <c r="G21" s="35">
        <v>0</v>
      </c>
      <c r="H21" s="36">
        <v>855</v>
      </c>
      <c r="I21" s="37">
        <v>1445</v>
      </c>
      <c r="J21" s="37">
        <f t="shared" si="0"/>
        <v>468.5999999999999</v>
      </c>
      <c r="K21" s="32"/>
    </row>
    <row r="22" spans="1:11" ht="12.75">
      <c r="A22" s="2" t="s">
        <v>59</v>
      </c>
      <c r="B22" s="20" t="s">
        <v>546</v>
      </c>
      <c r="C22" s="29" t="s">
        <v>555</v>
      </c>
      <c r="D22" s="21" t="s">
        <v>556</v>
      </c>
      <c r="E22" s="35">
        <v>13000</v>
      </c>
      <c r="F22" s="36">
        <v>4364.46</v>
      </c>
      <c r="G22" s="35">
        <v>0</v>
      </c>
      <c r="H22" s="36">
        <v>2500</v>
      </c>
      <c r="I22" s="37">
        <v>6000</v>
      </c>
      <c r="J22" s="37">
        <f t="shared" si="0"/>
        <v>135.54000000000087</v>
      </c>
      <c r="K22" s="32"/>
    </row>
    <row r="23" spans="1:11" ht="12.75">
      <c r="A23" s="2" t="s">
        <v>59</v>
      </c>
      <c r="B23" s="20" t="s">
        <v>546</v>
      </c>
      <c r="C23" s="29" t="s">
        <v>557</v>
      </c>
      <c r="D23" s="21" t="s">
        <v>558</v>
      </c>
      <c r="E23" s="35">
        <v>18000</v>
      </c>
      <c r="F23" s="36">
        <v>3977.3</v>
      </c>
      <c r="G23" s="35">
        <v>2000</v>
      </c>
      <c r="H23" s="36">
        <v>2000</v>
      </c>
      <c r="I23" s="37">
        <v>10870</v>
      </c>
      <c r="J23" s="37">
        <f t="shared" si="0"/>
        <v>1152.7000000000007</v>
      </c>
      <c r="K23" s="32"/>
    </row>
    <row r="24" spans="1:11" ht="12.75">
      <c r="A24" s="2" t="s">
        <v>59</v>
      </c>
      <c r="B24" s="20" t="s">
        <v>546</v>
      </c>
      <c r="C24" s="29" t="s">
        <v>559</v>
      </c>
      <c r="D24" s="21" t="s">
        <v>560</v>
      </c>
      <c r="E24" s="35">
        <v>6000</v>
      </c>
      <c r="F24" s="36">
        <v>1300</v>
      </c>
      <c r="G24" s="35">
        <v>0</v>
      </c>
      <c r="H24" s="36">
        <v>1075.8</v>
      </c>
      <c r="I24" s="37">
        <v>2500</v>
      </c>
      <c r="J24" s="37">
        <f t="shared" si="0"/>
        <v>1124.1999999999998</v>
      </c>
      <c r="K24" s="32"/>
    </row>
    <row r="25" spans="1:11" ht="12.75">
      <c r="A25" s="2" t="s">
        <v>59</v>
      </c>
      <c r="B25" s="20" t="s">
        <v>546</v>
      </c>
      <c r="C25" s="29" t="s">
        <v>561</v>
      </c>
      <c r="D25" s="21" t="s">
        <v>562</v>
      </c>
      <c r="E25" s="35">
        <v>25000</v>
      </c>
      <c r="F25" s="36">
        <v>1301.37</v>
      </c>
      <c r="G25" s="35">
        <v>200</v>
      </c>
      <c r="H25" s="36">
        <v>200</v>
      </c>
      <c r="I25" s="37">
        <v>5000</v>
      </c>
      <c r="J25" s="37">
        <f t="shared" si="0"/>
        <v>18498.63</v>
      </c>
      <c r="K25" s="32"/>
    </row>
    <row r="26" spans="1:11" ht="12.75">
      <c r="A26" s="2" t="s">
        <v>59</v>
      </c>
      <c r="B26" s="20" t="s">
        <v>546</v>
      </c>
      <c r="C26" s="29" t="s">
        <v>563</v>
      </c>
      <c r="D26" s="21" t="s">
        <v>564</v>
      </c>
      <c r="E26" s="35">
        <v>12500</v>
      </c>
      <c r="F26" s="36">
        <v>0</v>
      </c>
      <c r="G26" s="35">
        <v>8500</v>
      </c>
      <c r="H26" s="36">
        <v>300</v>
      </c>
      <c r="I26" s="37">
        <v>12200</v>
      </c>
      <c r="J26" s="37">
        <f t="shared" si="0"/>
        <v>0</v>
      </c>
      <c r="K26" s="32"/>
    </row>
    <row r="27" spans="1:11" ht="12.75">
      <c r="A27" s="2" t="s">
        <v>59</v>
      </c>
      <c r="B27" s="20" t="s">
        <v>546</v>
      </c>
      <c r="C27" s="29" t="s">
        <v>565</v>
      </c>
      <c r="D27" s="21" t="s">
        <v>566</v>
      </c>
      <c r="E27" s="35">
        <v>95500</v>
      </c>
      <c r="F27" s="36">
        <v>0</v>
      </c>
      <c r="G27" s="35">
        <v>4000</v>
      </c>
      <c r="H27" s="36">
        <v>0</v>
      </c>
      <c r="I27" s="37">
        <v>5500</v>
      </c>
      <c r="J27" s="37">
        <f t="shared" si="0"/>
        <v>90000</v>
      </c>
      <c r="K27" s="32"/>
    </row>
    <row r="28" spans="1:11" ht="12.75">
      <c r="A28" s="2" t="s">
        <v>59</v>
      </c>
      <c r="B28" s="20" t="s">
        <v>567</v>
      </c>
      <c r="C28" s="29" t="s">
        <v>15</v>
      </c>
      <c r="D28" s="21" t="s">
        <v>568</v>
      </c>
      <c r="E28" s="35">
        <v>98</v>
      </c>
      <c r="F28" s="36">
        <v>0</v>
      </c>
      <c r="G28" s="35">
        <v>0</v>
      </c>
      <c r="H28" s="36">
        <v>0</v>
      </c>
      <c r="I28" s="37">
        <v>98</v>
      </c>
      <c r="J28" s="37">
        <f t="shared" si="0"/>
        <v>0</v>
      </c>
      <c r="K28" s="32"/>
    </row>
    <row r="29" spans="1:11" ht="12.75">
      <c r="A29" s="2" t="s">
        <v>59</v>
      </c>
      <c r="B29" s="20" t="s">
        <v>567</v>
      </c>
      <c r="C29" s="29" t="s">
        <v>15</v>
      </c>
      <c r="D29" s="21" t="s">
        <v>569</v>
      </c>
      <c r="E29" s="35">
        <v>920</v>
      </c>
      <c r="F29" s="36">
        <v>0</v>
      </c>
      <c r="G29" s="35">
        <v>0</v>
      </c>
      <c r="H29" s="36">
        <v>0</v>
      </c>
      <c r="I29" s="37">
        <v>920</v>
      </c>
      <c r="J29" s="37">
        <f t="shared" si="0"/>
        <v>0</v>
      </c>
      <c r="K29" s="32"/>
    </row>
    <row r="30" spans="1:11" ht="12.75">
      <c r="A30" s="2" t="s">
        <v>59</v>
      </c>
      <c r="B30" s="20" t="s">
        <v>567</v>
      </c>
      <c r="C30" s="29" t="s">
        <v>15</v>
      </c>
      <c r="D30" s="21" t="s">
        <v>570</v>
      </c>
      <c r="E30" s="35">
        <v>521.7</v>
      </c>
      <c r="F30" s="36">
        <v>0</v>
      </c>
      <c r="G30" s="35">
        <v>0</v>
      </c>
      <c r="H30" s="36">
        <v>0</v>
      </c>
      <c r="I30" s="37">
        <v>521.7</v>
      </c>
      <c r="J30" s="37">
        <f t="shared" si="0"/>
        <v>0</v>
      </c>
      <c r="K30" s="32"/>
    </row>
    <row r="31" spans="1:11" ht="12.75">
      <c r="A31" s="2" t="s">
        <v>59</v>
      </c>
      <c r="B31" s="20" t="s">
        <v>571</v>
      </c>
      <c r="C31" s="29" t="s">
        <v>572</v>
      </c>
      <c r="D31" s="21" t="s">
        <v>573</v>
      </c>
      <c r="E31" s="35">
        <v>99</v>
      </c>
      <c r="F31" s="36">
        <v>0</v>
      </c>
      <c r="G31" s="35">
        <v>0</v>
      </c>
      <c r="H31" s="36">
        <v>99</v>
      </c>
      <c r="I31" s="37">
        <v>59.4</v>
      </c>
      <c r="J31" s="37">
        <f t="shared" si="0"/>
        <v>-59.400000000000006</v>
      </c>
      <c r="K31" s="32"/>
    </row>
    <row r="32" spans="1:11" ht="12.75">
      <c r="A32" s="2" t="s">
        <v>59</v>
      </c>
      <c r="B32" s="20" t="s">
        <v>32</v>
      </c>
      <c r="C32" s="29" t="s">
        <v>574</v>
      </c>
      <c r="D32" s="21" t="s">
        <v>575</v>
      </c>
      <c r="E32" s="35">
        <v>60000</v>
      </c>
      <c r="F32" s="36">
        <v>119.11</v>
      </c>
      <c r="G32" s="35">
        <v>45000</v>
      </c>
      <c r="H32" s="36">
        <v>4100</v>
      </c>
      <c r="I32" s="37">
        <v>56592</v>
      </c>
      <c r="J32" s="37">
        <f t="shared" si="0"/>
        <v>-811.1100000000006</v>
      </c>
      <c r="K32" s="32"/>
    </row>
    <row r="33" spans="1:11" ht="12.75">
      <c r="A33" s="2" t="s">
        <v>59</v>
      </c>
      <c r="B33" s="20" t="s">
        <v>576</v>
      </c>
      <c r="C33" s="29" t="s">
        <v>15</v>
      </c>
      <c r="D33" s="21" t="s">
        <v>577</v>
      </c>
      <c r="E33" s="35">
        <v>7000</v>
      </c>
      <c r="F33" s="36">
        <v>0</v>
      </c>
      <c r="G33" s="35">
        <v>0</v>
      </c>
      <c r="H33" s="36">
        <v>0</v>
      </c>
      <c r="I33" s="37">
        <v>10000</v>
      </c>
      <c r="J33" s="37">
        <f t="shared" si="0"/>
        <v>-3000</v>
      </c>
      <c r="K33" s="32"/>
    </row>
    <row r="34" spans="1:11" ht="12.75">
      <c r="A34" s="2" t="s">
        <v>59</v>
      </c>
      <c r="B34" s="20" t="s">
        <v>53</v>
      </c>
      <c r="C34" s="29" t="s">
        <v>578</v>
      </c>
      <c r="D34" s="21" t="s">
        <v>579</v>
      </c>
      <c r="E34" s="35">
        <v>1500000</v>
      </c>
      <c r="F34" s="36">
        <v>304.95</v>
      </c>
      <c r="G34" s="35">
        <v>55760</v>
      </c>
      <c r="H34" s="36">
        <v>0</v>
      </c>
      <c r="I34" s="37">
        <v>110760</v>
      </c>
      <c r="J34" s="37">
        <f t="shared" si="0"/>
        <v>1388935.05</v>
      </c>
      <c r="K34" s="32"/>
    </row>
    <row r="35" spans="1:11" ht="12.75">
      <c r="A35" s="2" t="s">
        <v>59</v>
      </c>
      <c r="B35" s="20" t="s">
        <v>53</v>
      </c>
      <c r="C35" s="29" t="s">
        <v>580</v>
      </c>
      <c r="D35" s="21" t="s">
        <v>581</v>
      </c>
      <c r="E35" s="35">
        <v>501800</v>
      </c>
      <c r="F35" s="36">
        <v>2055.79</v>
      </c>
      <c r="G35" s="35">
        <v>5000</v>
      </c>
      <c r="H35" s="36">
        <v>744</v>
      </c>
      <c r="I35" s="37">
        <v>30000</v>
      </c>
      <c r="J35" s="37">
        <f t="shared" si="0"/>
        <v>469000.21</v>
      </c>
      <c r="K35" s="32"/>
    </row>
    <row r="36" spans="1:11" ht="12.75">
      <c r="A36" s="2" t="s">
        <v>59</v>
      </c>
      <c r="B36" s="20" t="s">
        <v>582</v>
      </c>
      <c r="C36" s="29" t="s">
        <v>583</v>
      </c>
      <c r="D36" s="21" t="s">
        <v>584</v>
      </c>
      <c r="E36" s="35">
        <v>4562</v>
      </c>
      <c r="F36" s="36">
        <v>0</v>
      </c>
      <c r="G36" s="35">
        <v>0</v>
      </c>
      <c r="H36" s="36">
        <v>0</v>
      </c>
      <c r="I36" s="37">
        <v>4562</v>
      </c>
      <c r="J36" s="37">
        <f t="shared" si="0"/>
        <v>0</v>
      </c>
      <c r="K36" s="32"/>
    </row>
    <row r="37" spans="1:11" ht="12.75">
      <c r="A37" s="2" t="s">
        <v>59</v>
      </c>
      <c r="B37" s="20" t="s">
        <v>585</v>
      </c>
      <c r="C37" s="29" t="s">
        <v>15</v>
      </c>
      <c r="D37" s="21" t="s">
        <v>586</v>
      </c>
      <c r="E37" s="35">
        <v>2920</v>
      </c>
      <c r="F37" s="36">
        <v>0</v>
      </c>
      <c r="G37" s="35">
        <v>0</v>
      </c>
      <c r="H37" s="36">
        <v>0</v>
      </c>
      <c r="I37" s="37">
        <v>2920</v>
      </c>
      <c r="J37" s="37">
        <f t="shared" si="0"/>
        <v>0</v>
      </c>
      <c r="K37" s="32"/>
    </row>
    <row r="38" spans="1:11" ht="12.75">
      <c r="A38" s="2" t="s">
        <v>59</v>
      </c>
      <c r="B38" s="20" t="s">
        <v>585</v>
      </c>
      <c r="C38" s="29" t="s">
        <v>15</v>
      </c>
      <c r="D38" s="21" t="s">
        <v>587</v>
      </c>
      <c r="E38" s="35">
        <v>3388</v>
      </c>
      <c r="F38" s="36">
        <v>0</v>
      </c>
      <c r="G38" s="35">
        <v>0</v>
      </c>
      <c r="H38" s="36">
        <v>0</v>
      </c>
      <c r="I38" s="37">
        <v>3388</v>
      </c>
      <c r="J38" s="37">
        <f t="shared" si="0"/>
        <v>0</v>
      </c>
      <c r="K38" s="32"/>
    </row>
    <row r="39" spans="1:11" ht="12.75">
      <c r="A39" s="2" t="s">
        <v>59</v>
      </c>
      <c r="B39" s="20" t="s">
        <v>585</v>
      </c>
      <c r="C39" s="29" t="s">
        <v>15</v>
      </c>
      <c r="D39" s="21" t="s">
        <v>588</v>
      </c>
      <c r="E39" s="35">
        <v>369</v>
      </c>
      <c r="F39" s="36">
        <v>0</v>
      </c>
      <c r="G39" s="35">
        <v>0</v>
      </c>
      <c r="H39" s="36">
        <v>0</v>
      </c>
      <c r="I39" s="37">
        <v>369</v>
      </c>
      <c r="J39" s="37">
        <f t="shared" si="0"/>
        <v>0</v>
      </c>
      <c r="K39" s="32"/>
    </row>
    <row r="40" spans="1:11" ht="12.75">
      <c r="A40" s="2" t="s">
        <v>59</v>
      </c>
      <c r="B40" s="20" t="s">
        <v>585</v>
      </c>
      <c r="C40" s="29" t="s">
        <v>589</v>
      </c>
      <c r="D40" s="21" t="s">
        <v>590</v>
      </c>
      <c r="E40" s="35">
        <v>662000</v>
      </c>
      <c r="F40" s="36">
        <v>45171.7</v>
      </c>
      <c r="G40" s="35">
        <v>4500</v>
      </c>
      <c r="H40" s="36">
        <v>1250</v>
      </c>
      <c r="I40" s="37">
        <v>12000</v>
      </c>
      <c r="J40" s="37">
        <f t="shared" si="0"/>
        <v>603578.3</v>
      </c>
      <c r="K40" s="32"/>
    </row>
    <row r="41" spans="1:11" ht="12.75">
      <c r="A41" s="2" t="s">
        <v>59</v>
      </c>
      <c r="B41" s="20" t="s">
        <v>585</v>
      </c>
      <c r="C41" s="29" t="s">
        <v>591</v>
      </c>
      <c r="D41" s="21" t="s">
        <v>592</v>
      </c>
      <c r="E41" s="35">
        <v>987</v>
      </c>
      <c r="F41" s="36">
        <v>0</v>
      </c>
      <c r="G41" s="35">
        <v>0</v>
      </c>
      <c r="H41" s="36">
        <v>607</v>
      </c>
      <c r="I41" s="37">
        <v>380</v>
      </c>
      <c r="J41" s="37">
        <f t="shared" si="0"/>
        <v>0</v>
      </c>
      <c r="K41" s="32"/>
    </row>
    <row r="42" spans="1:11" ht="12.75">
      <c r="A42" s="2" t="s">
        <v>59</v>
      </c>
      <c r="B42" s="20" t="s">
        <v>585</v>
      </c>
      <c r="C42" s="29" t="s">
        <v>593</v>
      </c>
      <c r="D42" s="21" t="s">
        <v>594</v>
      </c>
      <c r="E42" s="35">
        <v>8900</v>
      </c>
      <c r="F42" s="36">
        <v>0</v>
      </c>
      <c r="G42" s="35">
        <v>0</v>
      </c>
      <c r="H42" s="36">
        <v>3600</v>
      </c>
      <c r="I42" s="37">
        <v>1400</v>
      </c>
      <c r="J42" s="37">
        <f t="shared" si="0"/>
        <v>3900</v>
      </c>
      <c r="K42" s="32"/>
    </row>
    <row r="43" spans="1:11" ht="12.75">
      <c r="A43" s="2" t="s">
        <v>59</v>
      </c>
      <c r="B43" s="20" t="s">
        <v>595</v>
      </c>
      <c r="C43" s="29" t="s">
        <v>596</v>
      </c>
      <c r="D43" s="21" t="s">
        <v>597</v>
      </c>
      <c r="E43" s="35">
        <v>3500</v>
      </c>
      <c r="F43" s="36">
        <v>0</v>
      </c>
      <c r="G43" s="35">
        <v>0</v>
      </c>
      <c r="H43" s="36">
        <v>0</v>
      </c>
      <c r="I43" s="37">
        <v>1500</v>
      </c>
      <c r="J43" s="37">
        <f t="shared" si="0"/>
        <v>2000</v>
      </c>
      <c r="K43" s="32"/>
    </row>
    <row r="44" spans="1:11" ht="12.75">
      <c r="A44" s="2" t="s">
        <v>59</v>
      </c>
      <c r="B44" s="20" t="s">
        <v>595</v>
      </c>
      <c r="C44" s="29" t="s">
        <v>598</v>
      </c>
      <c r="D44" s="21" t="s">
        <v>599</v>
      </c>
      <c r="E44" s="35">
        <v>11000</v>
      </c>
      <c r="F44" s="36">
        <v>0</v>
      </c>
      <c r="G44" s="35">
        <v>3000</v>
      </c>
      <c r="H44" s="36">
        <v>3600</v>
      </c>
      <c r="I44" s="37">
        <v>8000</v>
      </c>
      <c r="J44" s="37">
        <f t="shared" si="0"/>
        <v>-600</v>
      </c>
      <c r="K44" s="32"/>
    </row>
    <row r="45" spans="1:11" ht="12.75">
      <c r="A45" s="2" t="s">
        <v>59</v>
      </c>
      <c r="B45" s="20" t="s">
        <v>600</v>
      </c>
      <c r="C45" s="29" t="s">
        <v>15</v>
      </c>
      <c r="D45" s="21" t="s">
        <v>601</v>
      </c>
      <c r="E45" s="35">
        <v>3730</v>
      </c>
      <c r="F45" s="36">
        <v>0</v>
      </c>
      <c r="G45" s="35">
        <v>0</v>
      </c>
      <c r="H45" s="36">
        <v>0</v>
      </c>
      <c r="I45" s="37">
        <v>3730</v>
      </c>
      <c r="J45" s="37">
        <f t="shared" si="0"/>
        <v>0</v>
      </c>
      <c r="K45" s="32"/>
    </row>
    <row r="46" spans="1:11" ht="12.75">
      <c r="A46" s="2" t="s">
        <v>59</v>
      </c>
      <c r="B46" s="20" t="s">
        <v>600</v>
      </c>
      <c r="C46" s="29" t="s">
        <v>15</v>
      </c>
      <c r="D46" s="21" t="s">
        <v>602</v>
      </c>
      <c r="E46" s="35">
        <v>750</v>
      </c>
      <c r="F46" s="36">
        <v>0</v>
      </c>
      <c r="G46" s="35">
        <v>0</v>
      </c>
      <c r="H46" s="36">
        <v>0</v>
      </c>
      <c r="I46" s="37">
        <v>750</v>
      </c>
      <c r="J46" s="37">
        <f t="shared" si="0"/>
        <v>0</v>
      </c>
      <c r="K46" s="32"/>
    </row>
    <row r="47" spans="1:11" ht="12.75">
      <c r="A47" s="2" t="s">
        <v>59</v>
      </c>
      <c r="B47" s="20" t="s">
        <v>600</v>
      </c>
      <c r="C47" s="29" t="s">
        <v>15</v>
      </c>
      <c r="D47" s="21" t="s">
        <v>603</v>
      </c>
      <c r="E47" s="35">
        <v>1800</v>
      </c>
      <c r="F47" s="36">
        <v>0</v>
      </c>
      <c r="G47" s="35">
        <v>0</v>
      </c>
      <c r="H47" s="36">
        <v>0</v>
      </c>
      <c r="I47" s="37">
        <v>1800</v>
      </c>
      <c r="J47" s="37">
        <f t="shared" si="0"/>
        <v>0</v>
      </c>
      <c r="K47" s="32"/>
    </row>
    <row r="48" spans="1:11" ht="12.75">
      <c r="A48" s="2" t="s">
        <v>59</v>
      </c>
      <c r="B48" s="20" t="s">
        <v>600</v>
      </c>
      <c r="C48" s="29" t="s">
        <v>604</v>
      </c>
      <c r="D48" s="21" t="s">
        <v>605</v>
      </c>
      <c r="E48" s="35">
        <v>89854.27</v>
      </c>
      <c r="F48" s="36">
        <v>75910.69</v>
      </c>
      <c r="G48" s="35">
        <v>500</v>
      </c>
      <c r="H48" s="36">
        <v>1046</v>
      </c>
      <c r="I48" s="37">
        <v>2600</v>
      </c>
      <c r="J48" s="37">
        <f t="shared" si="0"/>
        <v>10297.580000000002</v>
      </c>
      <c r="K48" s="32"/>
    </row>
    <row r="49" spans="1:11" ht="12.75">
      <c r="A49" s="2" t="s">
        <v>59</v>
      </c>
      <c r="B49" s="20" t="s">
        <v>600</v>
      </c>
      <c r="C49" s="29" t="s">
        <v>606</v>
      </c>
      <c r="D49" s="21" t="s">
        <v>607</v>
      </c>
      <c r="E49" s="35">
        <v>81756</v>
      </c>
      <c r="F49" s="36">
        <v>771.44</v>
      </c>
      <c r="G49" s="35">
        <v>0</v>
      </c>
      <c r="H49" s="36">
        <v>64</v>
      </c>
      <c r="I49" s="37">
        <v>2000</v>
      </c>
      <c r="J49" s="37">
        <f t="shared" si="0"/>
        <v>78920.56</v>
      </c>
      <c r="K49" s="32"/>
    </row>
    <row r="50" spans="1:11" ht="12.75">
      <c r="A50" s="2" t="s">
        <v>59</v>
      </c>
      <c r="B50" s="20" t="s">
        <v>608</v>
      </c>
      <c r="C50" s="29" t="s">
        <v>15</v>
      </c>
      <c r="D50" s="21" t="s">
        <v>609</v>
      </c>
      <c r="E50" s="35">
        <v>4500</v>
      </c>
      <c r="F50" s="36">
        <v>0</v>
      </c>
      <c r="G50" s="35">
        <v>0</v>
      </c>
      <c r="H50" s="36">
        <v>0</v>
      </c>
      <c r="I50" s="37">
        <v>1850</v>
      </c>
      <c r="J50" s="37">
        <f t="shared" si="0"/>
        <v>2650</v>
      </c>
      <c r="K50" s="32"/>
    </row>
    <row r="51" spans="1:11" ht="12.75">
      <c r="A51" s="2" t="s">
        <v>59</v>
      </c>
      <c r="B51" s="20" t="s">
        <v>608</v>
      </c>
      <c r="C51" s="29" t="s">
        <v>15</v>
      </c>
      <c r="D51" s="21" t="s">
        <v>610</v>
      </c>
      <c r="E51" s="35">
        <v>2550</v>
      </c>
      <c r="F51" s="36">
        <v>0</v>
      </c>
      <c r="G51" s="35">
        <v>0</v>
      </c>
      <c r="H51" s="36">
        <v>0</v>
      </c>
      <c r="I51" s="37">
        <v>1200</v>
      </c>
      <c r="J51" s="37">
        <f t="shared" si="0"/>
        <v>1350</v>
      </c>
      <c r="K51" s="32"/>
    </row>
    <row r="52" spans="1:11" ht="13.5" thickBot="1">
      <c r="A52" s="2" t="s">
        <v>59</v>
      </c>
      <c r="B52" s="20" t="s">
        <v>611</v>
      </c>
      <c r="C52" s="29" t="s">
        <v>15</v>
      </c>
      <c r="D52" s="21" t="s">
        <v>612</v>
      </c>
      <c r="E52" s="35">
        <v>4000</v>
      </c>
      <c r="F52" s="36">
        <v>0</v>
      </c>
      <c r="G52" s="35">
        <v>0</v>
      </c>
      <c r="H52" s="36">
        <v>0</v>
      </c>
      <c r="I52" s="37">
        <v>4000</v>
      </c>
      <c r="J52" s="37">
        <f t="shared" si="0"/>
        <v>0</v>
      </c>
      <c r="K52" s="32"/>
    </row>
    <row r="53" spans="1:11" ht="13.5" thickBot="1">
      <c r="A53" s="2" t="s">
        <v>59</v>
      </c>
      <c r="B53" s="18" t="s">
        <v>51</v>
      </c>
      <c r="C53" s="28"/>
      <c r="D53" s="19"/>
      <c r="E53" s="33">
        <v>3241556.97</v>
      </c>
      <c r="F53" s="34">
        <v>146493.67</v>
      </c>
      <c r="G53" s="33">
        <v>155960</v>
      </c>
      <c r="H53" s="34">
        <v>29090.8</v>
      </c>
      <c r="I53" s="34">
        <v>329515.1</v>
      </c>
      <c r="J53" s="34">
        <v>2736457.4</v>
      </c>
      <c r="K53" s="32"/>
    </row>
    <row r="54" spans="1:11" ht="13.5" thickBot="1">
      <c r="A54" s="2" t="s">
        <v>59</v>
      </c>
      <c r="B54" s="6"/>
      <c r="C54" s="30"/>
      <c r="D54" s="22" t="s">
        <v>58</v>
      </c>
      <c r="E54" s="38">
        <f>SUM(E12:E53)/2</f>
        <v>3226556.97</v>
      </c>
      <c r="F54" s="39">
        <f>SUM(F12:F53)/2</f>
        <v>146463.89</v>
      </c>
      <c r="G54" s="38">
        <f>SUM(G12:G53)/2</f>
        <v>144710</v>
      </c>
      <c r="H54" s="40">
        <f>SUM(H12:H53)/2</f>
        <v>28065.8</v>
      </c>
      <c r="I54" s="40">
        <f>SUM(I12:I53)/2</f>
        <v>329515.1</v>
      </c>
      <c r="J54" s="40">
        <f>E54-(F54+H54+I54)</f>
        <v>2722512.18</v>
      </c>
      <c r="K54" s="41"/>
    </row>
    <row r="55" spans="1:11" ht="12.75">
      <c r="A55" s="2" t="s">
        <v>59</v>
      </c>
      <c r="C55" s="24"/>
      <c r="E55" s="32"/>
      <c r="F55" s="32"/>
      <c r="G55" s="32"/>
      <c r="H55" s="32"/>
      <c r="I55" s="32"/>
      <c r="J55" s="32"/>
      <c r="K55" s="32"/>
    </row>
  </sheetData>
  <sheetProtection/>
  <mergeCells count="2">
    <mergeCell ref="E9:F9"/>
    <mergeCell ref="G9:H9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scale="83" r:id="rId1"/>
  <headerFooter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K24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11" width="15.00390625" style="1" customWidth="1"/>
  </cols>
  <sheetData>
    <row r="3" spans="2:10" ht="12.75">
      <c r="B3" s="43" t="s">
        <v>60</v>
      </c>
      <c r="C3" s="43"/>
      <c r="D3" s="43"/>
      <c r="E3" s="44"/>
      <c r="F3" s="44"/>
      <c r="G3" s="44"/>
      <c r="H3" s="44"/>
      <c r="I3" s="44"/>
      <c r="J3" s="44"/>
    </row>
    <row r="4" spans="2:10" ht="12.75">
      <c r="B4" s="43" t="s">
        <v>61</v>
      </c>
      <c r="C4" s="43"/>
      <c r="D4" s="43"/>
      <c r="E4" s="44"/>
      <c r="F4" s="44"/>
      <c r="G4" s="44"/>
      <c r="H4" s="44"/>
      <c r="I4" s="44"/>
      <c r="J4" s="44"/>
    </row>
    <row r="5" spans="2:10" ht="12.75">
      <c r="B5" s="43" t="s">
        <v>62</v>
      </c>
      <c r="C5" s="43"/>
      <c r="D5" s="43"/>
      <c r="E5" s="44"/>
      <c r="F5" s="44"/>
      <c r="G5" s="44"/>
      <c r="H5" s="44"/>
      <c r="I5" s="44"/>
      <c r="J5" s="44"/>
    </row>
    <row r="7" spans="1:11" ht="18">
      <c r="A7" s="3" t="s">
        <v>59</v>
      </c>
      <c r="B7" s="4" t="s">
        <v>613</v>
      </c>
      <c r="C7" s="23"/>
      <c r="D7" s="5"/>
      <c r="E7" s="31"/>
      <c r="F7" s="31"/>
      <c r="G7" s="31"/>
      <c r="H7" s="31"/>
      <c r="I7" s="31"/>
      <c r="J7" s="42"/>
      <c r="K7" s="32"/>
    </row>
    <row r="8" spans="1:11" ht="13.5" thickBot="1">
      <c r="A8" s="2" t="s">
        <v>59</v>
      </c>
      <c r="C8" s="24"/>
      <c r="E8" s="32"/>
      <c r="F8" s="32"/>
      <c r="G8" s="32"/>
      <c r="H8" s="32"/>
      <c r="I8" s="32"/>
      <c r="J8" s="32"/>
      <c r="K8" s="32"/>
    </row>
    <row r="9" spans="1:11" ht="34.5" customHeight="1" thickBot="1">
      <c r="A9" s="2" t="s">
        <v>59</v>
      </c>
      <c r="B9" s="7"/>
      <c r="C9" s="25"/>
      <c r="D9" s="9" t="s">
        <v>1</v>
      </c>
      <c r="E9" s="46" t="s">
        <v>2</v>
      </c>
      <c r="F9" s="47"/>
      <c r="G9" s="46" t="s">
        <v>3</v>
      </c>
      <c r="H9" s="47"/>
      <c r="I9" s="8"/>
      <c r="J9" s="8"/>
      <c r="K9" s="32"/>
    </row>
    <row r="10" spans="1:11" ht="34.5" customHeight="1">
      <c r="A10" s="2" t="s">
        <v>59</v>
      </c>
      <c r="B10" s="13" t="s">
        <v>4</v>
      </c>
      <c r="C10" s="26" t="s">
        <v>5</v>
      </c>
      <c r="D10" s="14" t="s">
        <v>6</v>
      </c>
      <c r="E10" s="15" t="s">
        <v>7</v>
      </c>
      <c r="F10" s="16" t="s">
        <v>8</v>
      </c>
      <c r="G10" s="15" t="s">
        <v>9</v>
      </c>
      <c r="H10" s="16" t="s">
        <v>10</v>
      </c>
      <c r="I10" s="16" t="s">
        <v>11</v>
      </c>
      <c r="J10" s="16" t="s">
        <v>12</v>
      </c>
      <c r="K10" s="32"/>
    </row>
    <row r="11" spans="1:11" ht="13.5" customHeight="1" thickBot="1">
      <c r="A11" s="2" t="s">
        <v>59</v>
      </c>
      <c r="B11" s="10"/>
      <c r="C11" s="27"/>
      <c r="D11" s="17"/>
      <c r="E11" s="11"/>
      <c r="F11" s="12"/>
      <c r="G11" s="11"/>
      <c r="H11" s="12"/>
      <c r="I11" s="12"/>
      <c r="J11" s="12"/>
      <c r="K11" s="32"/>
    </row>
    <row r="12" spans="1:11" ht="13.5" thickBot="1">
      <c r="A12" s="2" t="s">
        <v>59</v>
      </c>
      <c r="B12" s="18" t="s">
        <v>614</v>
      </c>
      <c r="C12" s="28"/>
      <c r="D12" s="19"/>
      <c r="E12" s="33"/>
      <c r="F12" s="34"/>
      <c r="G12" s="33"/>
      <c r="H12" s="34"/>
      <c r="I12" s="34"/>
      <c r="J12" s="34"/>
      <c r="K12" s="32"/>
    </row>
    <row r="13" spans="1:11" ht="12.75">
      <c r="A13" s="2" t="s">
        <v>59</v>
      </c>
      <c r="B13" s="20" t="s">
        <v>615</v>
      </c>
      <c r="C13" s="29" t="s">
        <v>15</v>
      </c>
      <c r="D13" s="21" t="s">
        <v>616</v>
      </c>
      <c r="E13" s="35">
        <v>155500</v>
      </c>
      <c r="F13" s="36">
        <v>0</v>
      </c>
      <c r="G13" s="35">
        <v>0</v>
      </c>
      <c r="H13" s="36">
        <v>0</v>
      </c>
      <c r="I13" s="37">
        <v>57481</v>
      </c>
      <c r="J13" s="37">
        <f aca="true" t="shared" si="0" ref="J13:J21">E13-(F13+H13+I13)</f>
        <v>98019</v>
      </c>
      <c r="K13" s="32"/>
    </row>
    <row r="14" spans="1:11" ht="12.75">
      <c r="A14" s="2" t="s">
        <v>59</v>
      </c>
      <c r="B14" s="20" t="s">
        <v>615</v>
      </c>
      <c r="C14" s="29" t="s">
        <v>617</v>
      </c>
      <c r="D14" s="21" t="s">
        <v>618</v>
      </c>
      <c r="E14" s="35">
        <v>115293</v>
      </c>
      <c r="F14" s="36">
        <v>92236.32</v>
      </c>
      <c r="G14" s="35">
        <v>5000</v>
      </c>
      <c r="H14" s="36">
        <v>66.8</v>
      </c>
      <c r="I14" s="37">
        <v>35978.9</v>
      </c>
      <c r="J14" s="37">
        <f t="shared" si="0"/>
        <v>-12989.020000000019</v>
      </c>
      <c r="K14" s="32"/>
    </row>
    <row r="15" spans="1:11" ht="12.75">
      <c r="A15" s="2" t="s">
        <v>59</v>
      </c>
      <c r="B15" s="20" t="s">
        <v>615</v>
      </c>
      <c r="C15" s="29" t="s">
        <v>619</v>
      </c>
      <c r="D15" s="21" t="s">
        <v>620</v>
      </c>
      <c r="E15" s="35">
        <v>210342.6</v>
      </c>
      <c r="F15" s="36">
        <v>204842.58</v>
      </c>
      <c r="G15" s="35">
        <v>5500</v>
      </c>
      <c r="H15" s="36">
        <v>0</v>
      </c>
      <c r="I15" s="37">
        <v>5500</v>
      </c>
      <c r="J15" s="37">
        <f t="shared" si="0"/>
        <v>0.02000000001862645</v>
      </c>
      <c r="K15" s="32"/>
    </row>
    <row r="16" spans="1:11" ht="12.75">
      <c r="A16" s="2" t="s">
        <v>59</v>
      </c>
      <c r="B16" s="20" t="s">
        <v>615</v>
      </c>
      <c r="C16" s="29" t="s">
        <v>621</v>
      </c>
      <c r="D16" s="21" t="s">
        <v>622</v>
      </c>
      <c r="E16" s="35">
        <v>500000</v>
      </c>
      <c r="F16" s="36">
        <v>193510.22</v>
      </c>
      <c r="G16" s="35">
        <v>14715</v>
      </c>
      <c r="H16" s="36">
        <v>125.1</v>
      </c>
      <c r="I16" s="37">
        <v>6533.2</v>
      </c>
      <c r="J16" s="37">
        <f t="shared" si="0"/>
        <v>299831.48</v>
      </c>
      <c r="K16" s="32"/>
    </row>
    <row r="17" spans="1:11" ht="12.75">
      <c r="A17" s="2" t="s">
        <v>59</v>
      </c>
      <c r="B17" s="20" t="s">
        <v>615</v>
      </c>
      <c r="C17" s="29" t="s">
        <v>623</v>
      </c>
      <c r="D17" s="21" t="s">
        <v>624</v>
      </c>
      <c r="E17" s="35">
        <v>60000</v>
      </c>
      <c r="F17" s="36">
        <v>0</v>
      </c>
      <c r="G17" s="35">
        <v>2000</v>
      </c>
      <c r="H17" s="36">
        <v>0</v>
      </c>
      <c r="I17" s="37">
        <v>2000</v>
      </c>
      <c r="J17" s="37">
        <f t="shared" si="0"/>
        <v>58000</v>
      </c>
      <c r="K17" s="32"/>
    </row>
    <row r="18" spans="1:11" ht="12.75">
      <c r="A18" s="2" t="s">
        <v>59</v>
      </c>
      <c r="B18" s="20" t="s">
        <v>32</v>
      </c>
      <c r="C18" s="29" t="s">
        <v>625</v>
      </c>
      <c r="D18" s="21" t="s">
        <v>626</v>
      </c>
      <c r="E18" s="35">
        <v>26390</v>
      </c>
      <c r="F18" s="36">
        <v>5512.6</v>
      </c>
      <c r="G18" s="35">
        <v>8000</v>
      </c>
      <c r="H18" s="36">
        <v>18372</v>
      </c>
      <c r="I18" s="37">
        <v>1460</v>
      </c>
      <c r="J18" s="37">
        <f t="shared" si="0"/>
        <v>1045.4000000000015</v>
      </c>
      <c r="K18" s="32"/>
    </row>
    <row r="19" spans="1:11" ht="12.75">
      <c r="A19" s="2" t="s">
        <v>59</v>
      </c>
      <c r="B19" s="20" t="s">
        <v>32</v>
      </c>
      <c r="C19" s="29" t="s">
        <v>627</v>
      </c>
      <c r="D19" s="21" t="s">
        <v>628</v>
      </c>
      <c r="E19" s="35">
        <v>32400</v>
      </c>
      <c r="F19" s="36">
        <v>4955.37</v>
      </c>
      <c r="G19" s="35">
        <v>10500</v>
      </c>
      <c r="H19" s="36">
        <v>20352</v>
      </c>
      <c r="I19" s="37">
        <v>836</v>
      </c>
      <c r="J19" s="37">
        <f t="shared" si="0"/>
        <v>6256.630000000001</v>
      </c>
      <c r="K19" s="32"/>
    </row>
    <row r="20" spans="1:11" ht="12.75">
      <c r="A20" s="2" t="s">
        <v>59</v>
      </c>
      <c r="B20" s="20" t="s">
        <v>629</v>
      </c>
      <c r="C20" s="29" t="s">
        <v>630</v>
      </c>
      <c r="D20" s="21" t="s">
        <v>66</v>
      </c>
      <c r="E20" s="35">
        <v>180368.9</v>
      </c>
      <c r="F20" s="36">
        <v>39266.76</v>
      </c>
      <c r="G20" s="35">
        <v>106000</v>
      </c>
      <c r="H20" s="36">
        <v>14250</v>
      </c>
      <c r="I20" s="37">
        <v>107780</v>
      </c>
      <c r="J20" s="37">
        <f t="shared" si="0"/>
        <v>19072.139999999985</v>
      </c>
      <c r="K20" s="32"/>
    </row>
    <row r="21" spans="1:11" ht="13.5" thickBot="1">
      <c r="A21" s="2" t="s">
        <v>59</v>
      </c>
      <c r="B21" s="20" t="s">
        <v>629</v>
      </c>
      <c r="C21" s="29" t="s">
        <v>631</v>
      </c>
      <c r="D21" s="21" t="s">
        <v>632</v>
      </c>
      <c r="E21" s="35">
        <v>23613.6</v>
      </c>
      <c r="F21" s="36">
        <v>10188</v>
      </c>
      <c r="G21" s="35">
        <v>2500</v>
      </c>
      <c r="H21" s="36">
        <v>8425.6</v>
      </c>
      <c r="I21" s="37">
        <v>9180</v>
      </c>
      <c r="J21" s="37">
        <f t="shared" si="0"/>
        <v>-4180</v>
      </c>
      <c r="K21" s="32"/>
    </row>
    <row r="22" spans="1:11" ht="13.5" thickBot="1">
      <c r="A22" s="2" t="s">
        <v>59</v>
      </c>
      <c r="B22" s="18" t="s">
        <v>633</v>
      </c>
      <c r="C22" s="28"/>
      <c r="D22" s="19"/>
      <c r="E22" s="33">
        <v>1303908.1</v>
      </c>
      <c r="F22" s="34">
        <v>550511.85</v>
      </c>
      <c r="G22" s="33">
        <v>154215</v>
      </c>
      <c r="H22" s="34">
        <v>61591.5</v>
      </c>
      <c r="I22" s="34">
        <v>226749.1</v>
      </c>
      <c r="J22" s="34">
        <v>465055.65</v>
      </c>
      <c r="K22" s="32"/>
    </row>
    <row r="23" spans="1:11" ht="13.5" thickBot="1">
      <c r="A23" s="2" t="s">
        <v>59</v>
      </c>
      <c r="B23" s="6"/>
      <c r="C23" s="30"/>
      <c r="D23" s="22" t="s">
        <v>58</v>
      </c>
      <c r="E23" s="38">
        <f>SUM(E12:E22)/2</f>
        <v>1303908.1</v>
      </c>
      <c r="F23" s="39">
        <f>SUM(F12:F22)/2</f>
        <v>550511.85</v>
      </c>
      <c r="G23" s="38">
        <f>SUM(G12:G22)/2</f>
        <v>154215</v>
      </c>
      <c r="H23" s="40">
        <f>SUM(H12:H22)/2</f>
        <v>61591.5</v>
      </c>
      <c r="I23" s="40">
        <f>SUM(I12:I22)/2</f>
        <v>226749.09999999998</v>
      </c>
      <c r="J23" s="40">
        <f>E23-(F23+H23+I23)</f>
        <v>465055.65000000014</v>
      </c>
      <c r="K23" s="41"/>
    </row>
    <row r="24" spans="1:11" ht="12.75">
      <c r="A24" s="2" t="s">
        <v>59</v>
      </c>
      <c r="C24" s="24"/>
      <c r="E24" s="32"/>
      <c r="F24" s="32"/>
      <c r="G24" s="32"/>
      <c r="H24" s="32"/>
      <c r="I24" s="32"/>
      <c r="J24" s="32"/>
      <c r="K24" s="32"/>
    </row>
  </sheetData>
  <sheetProtection/>
  <mergeCells count="2">
    <mergeCell ref="E9:F9"/>
    <mergeCell ref="G9:H9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scale="83" r:id="rId1"/>
  <headerFooter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K42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11" width="15.00390625" style="1" customWidth="1"/>
  </cols>
  <sheetData>
    <row r="3" spans="2:10" ht="12.75">
      <c r="B3" s="43" t="s">
        <v>60</v>
      </c>
      <c r="C3" s="43"/>
      <c r="D3" s="43"/>
      <c r="E3" s="44"/>
      <c r="F3" s="44"/>
      <c r="G3" s="44"/>
      <c r="H3" s="44"/>
      <c r="I3" s="44"/>
      <c r="J3" s="44"/>
    </row>
    <row r="4" spans="2:10" ht="12.75">
      <c r="B4" s="43" t="s">
        <v>61</v>
      </c>
      <c r="C4" s="43"/>
      <c r="D4" s="43"/>
      <c r="E4" s="44"/>
      <c r="F4" s="44"/>
      <c r="G4" s="44"/>
      <c r="H4" s="44"/>
      <c r="I4" s="44"/>
      <c r="J4" s="44"/>
    </row>
    <row r="5" spans="2:10" ht="12.75">
      <c r="B5" s="43" t="s">
        <v>62</v>
      </c>
      <c r="C5" s="43"/>
      <c r="D5" s="43"/>
      <c r="E5" s="44"/>
      <c r="F5" s="44"/>
      <c r="G5" s="44"/>
      <c r="H5" s="44"/>
      <c r="I5" s="44"/>
      <c r="J5" s="44"/>
    </row>
    <row r="7" spans="1:11" ht="18">
      <c r="A7" s="3" t="s">
        <v>59</v>
      </c>
      <c r="B7" s="4" t="s">
        <v>634</v>
      </c>
      <c r="C7" s="23"/>
      <c r="D7" s="5"/>
      <c r="E7" s="31"/>
      <c r="F7" s="31"/>
      <c r="G7" s="31"/>
      <c r="H7" s="31"/>
      <c r="I7" s="31"/>
      <c r="J7" s="42"/>
      <c r="K7" s="32"/>
    </row>
    <row r="8" spans="1:11" ht="13.5" thickBot="1">
      <c r="A8" s="2" t="s">
        <v>59</v>
      </c>
      <c r="C8" s="24"/>
      <c r="E8" s="32"/>
      <c r="F8" s="32"/>
      <c r="G8" s="32"/>
      <c r="H8" s="32"/>
      <c r="I8" s="32"/>
      <c r="J8" s="32"/>
      <c r="K8" s="32"/>
    </row>
    <row r="9" spans="1:11" ht="34.5" customHeight="1" thickBot="1">
      <c r="A9" s="2" t="s">
        <v>59</v>
      </c>
      <c r="B9" s="7"/>
      <c r="C9" s="25"/>
      <c r="D9" s="9" t="s">
        <v>1</v>
      </c>
      <c r="E9" s="46" t="s">
        <v>2</v>
      </c>
      <c r="F9" s="47"/>
      <c r="G9" s="46" t="s">
        <v>3</v>
      </c>
      <c r="H9" s="47"/>
      <c r="I9" s="8"/>
      <c r="J9" s="8"/>
      <c r="K9" s="32"/>
    </row>
    <row r="10" spans="1:11" ht="34.5" customHeight="1">
      <c r="A10" s="2" t="s">
        <v>59</v>
      </c>
      <c r="B10" s="13" t="s">
        <v>4</v>
      </c>
      <c r="C10" s="26" t="s">
        <v>5</v>
      </c>
      <c r="D10" s="14" t="s">
        <v>6</v>
      </c>
      <c r="E10" s="15" t="s">
        <v>7</v>
      </c>
      <c r="F10" s="16" t="s">
        <v>8</v>
      </c>
      <c r="G10" s="15" t="s">
        <v>9</v>
      </c>
      <c r="H10" s="16" t="s">
        <v>10</v>
      </c>
      <c r="I10" s="16" t="s">
        <v>11</v>
      </c>
      <c r="J10" s="16" t="s">
        <v>12</v>
      </c>
      <c r="K10" s="32"/>
    </row>
    <row r="11" spans="1:11" ht="13.5" customHeight="1" thickBot="1">
      <c r="A11" s="2" t="s">
        <v>59</v>
      </c>
      <c r="B11" s="10"/>
      <c r="C11" s="27"/>
      <c r="D11" s="17"/>
      <c r="E11" s="11"/>
      <c r="F11" s="12"/>
      <c r="G11" s="11"/>
      <c r="H11" s="12"/>
      <c r="I11" s="12"/>
      <c r="J11" s="12"/>
      <c r="K11" s="32"/>
    </row>
    <row r="12" spans="1:11" ht="13.5" thickBot="1">
      <c r="A12" s="2" t="s">
        <v>59</v>
      </c>
      <c r="B12" s="18" t="s">
        <v>453</v>
      </c>
      <c r="C12" s="28"/>
      <c r="D12" s="19"/>
      <c r="E12" s="33"/>
      <c r="F12" s="34"/>
      <c r="G12" s="33"/>
      <c r="H12" s="34"/>
      <c r="I12" s="34"/>
      <c r="J12" s="34"/>
      <c r="K12" s="32"/>
    </row>
    <row r="13" spans="1:11" ht="12.75">
      <c r="A13" s="2" t="s">
        <v>59</v>
      </c>
      <c r="B13" s="20" t="s">
        <v>53</v>
      </c>
      <c r="C13" s="29" t="s">
        <v>15</v>
      </c>
      <c r="D13" s="21" t="s">
        <v>635</v>
      </c>
      <c r="E13" s="35">
        <v>61000</v>
      </c>
      <c r="F13" s="36">
        <v>0</v>
      </c>
      <c r="G13" s="35">
        <v>0</v>
      </c>
      <c r="H13" s="36">
        <v>0</v>
      </c>
      <c r="I13" s="37">
        <v>30000</v>
      </c>
      <c r="J13" s="37">
        <f>E13-(F13+H13+I13)</f>
        <v>31000</v>
      </c>
      <c r="K13" s="32"/>
    </row>
    <row r="14" spans="1:11" ht="13.5" thickBot="1">
      <c r="A14" s="2" t="s">
        <v>59</v>
      </c>
      <c r="B14" s="20" t="s">
        <v>53</v>
      </c>
      <c r="C14" s="29" t="s">
        <v>636</v>
      </c>
      <c r="D14" s="21" t="s">
        <v>637</v>
      </c>
      <c r="E14" s="35">
        <v>30000</v>
      </c>
      <c r="F14" s="36">
        <v>0</v>
      </c>
      <c r="G14" s="35">
        <v>0</v>
      </c>
      <c r="H14" s="36">
        <v>0</v>
      </c>
      <c r="I14" s="37">
        <v>30000</v>
      </c>
      <c r="J14" s="37">
        <f>E14-(F14+H14+I14)</f>
        <v>0</v>
      </c>
      <c r="K14" s="32"/>
    </row>
    <row r="15" spans="1:11" ht="13.5" thickBot="1">
      <c r="A15" s="2" t="s">
        <v>59</v>
      </c>
      <c r="B15" s="18" t="s">
        <v>474</v>
      </c>
      <c r="C15" s="28"/>
      <c r="D15" s="19"/>
      <c r="E15" s="33">
        <v>91000</v>
      </c>
      <c r="F15" s="34">
        <v>0</v>
      </c>
      <c r="G15" s="33">
        <v>0</v>
      </c>
      <c r="H15" s="34">
        <v>0</v>
      </c>
      <c r="I15" s="34">
        <v>60000</v>
      </c>
      <c r="J15" s="34">
        <v>31000</v>
      </c>
      <c r="K15" s="32"/>
    </row>
    <row r="16" spans="1:11" ht="13.5" thickBot="1">
      <c r="A16" s="2" t="s">
        <v>59</v>
      </c>
      <c r="B16" s="18" t="s">
        <v>389</v>
      </c>
      <c r="C16" s="28"/>
      <c r="D16" s="19"/>
      <c r="E16" s="33"/>
      <c r="F16" s="34"/>
      <c r="G16" s="33"/>
      <c r="H16" s="34"/>
      <c r="I16" s="34"/>
      <c r="J16" s="34"/>
      <c r="K16" s="32"/>
    </row>
    <row r="17" spans="1:11" ht="12.75">
      <c r="A17" s="2" t="s">
        <v>59</v>
      </c>
      <c r="B17" s="20" t="s">
        <v>53</v>
      </c>
      <c r="C17" s="29" t="s">
        <v>15</v>
      </c>
      <c r="D17" s="21" t="s">
        <v>638</v>
      </c>
      <c r="E17" s="35">
        <v>55000</v>
      </c>
      <c r="F17" s="36">
        <v>0</v>
      </c>
      <c r="G17" s="35">
        <v>0</v>
      </c>
      <c r="H17" s="36">
        <v>0</v>
      </c>
      <c r="I17" s="37">
        <v>1000</v>
      </c>
      <c r="J17" s="37">
        <f aca="true" t="shared" si="0" ref="J17:J23">E17-(F17+H17+I17)</f>
        <v>54000</v>
      </c>
      <c r="K17" s="32"/>
    </row>
    <row r="18" spans="1:11" ht="12.75">
      <c r="A18" s="2" t="s">
        <v>59</v>
      </c>
      <c r="B18" s="20" t="s">
        <v>53</v>
      </c>
      <c r="C18" s="29" t="s">
        <v>639</v>
      </c>
      <c r="D18" s="21" t="s">
        <v>640</v>
      </c>
      <c r="E18" s="35">
        <v>53490.49</v>
      </c>
      <c r="F18" s="36">
        <v>38468.37</v>
      </c>
      <c r="G18" s="35">
        <v>4500</v>
      </c>
      <c r="H18" s="36">
        <v>4500</v>
      </c>
      <c r="I18" s="37">
        <v>6000</v>
      </c>
      <c r="J18" s="37">
        <f t="shared" si="0"/>
        <v>4522.119999999995</v>
      </c>
      <c r="K18" s="32"/>
    </row>
    <row r="19" spans="1:11" ht="12.75">
      <c r="A19" s="2" t="s">
        <v>59</v>
      </c>
      <c r="B19" s="20" t="s">
        <v>641</v>
      </c>
      <c r="C19" s="29" t="s">
        <v>15</v>
      </c>
      <c r="D19" s="21" t="s">
        <v>642</v>
      </c>
      <c r="E19" s="35">
        <v>15200</v>
      </c>
      <c r="F19" s="36">
        <v>0</v>
      </c>
      <c r="G19" s="35">
        <v>0</v>
      </c>
      <c r="H19" s="36">
        <v>0</v>
      </c>
      <c r="I19" s="37">
        <v>3342</v>
      </c>
      <c r="J19" s="37">
        <f t="shared" si="0"/>
        <v>11858</v>
      </c>
      <c r="K19" s="32"/>
    </row>
    <row r="20" spans="1:11" ht="12.75">
      <c r="A20" s="2" t="s">
        <v>59</v>
      </c>
      <c r="B20" s="20" t="s">
        <v>641</v>
      </c>
      <c r="C20" s="29" t="s">
        <v>15</v>
      </c>
      <c r="D20" s="21" t="s">
        <v>643</v>
      </c>
      <c r="E20" s="35">
        <v>20000</v>
      </c>
      <c r="F20" s="36">
        <v>0</v>
      </c>
      <c r="G20" s="35">
        <v>0</v>
      </c>
      <c r="H20" s="36">
        <v>0</v>
      </c>
      <c r="I20" s="37">
        <v>3000</v>
      </c>
      <c r="J20" s="37">
        <f t="shared" si="0"/>
        <v>17000</v>
      </c>
      <c r="K20" s="32"/>
    </row>
    <row r="21" spans="1:11" ht="12.75">
      <c r="A21" s="2" t="s">
        <v>59</v>
      </c>
      <c r="B21" s="20" t="s">
        <v>641</v>
      </c>
      <c r="C21" s="29" t="s">
        <v>15</v>
      </c>
      <c r="D21" s="21" t="s">
        <v>644</v>
      </c>
      <c r="E21" s="35">
        <v>4000</v>
      </c>
      <c r="F21" s="36">
        <v>0</v>
      </c>
      <c r="G21" s="35">
        <v>0</v>
      </c>
      <c r="H21" s="36">
        <v>0</v>
      </c>
      <c r="I21" s="37">
        <v>3800</v>
      </c>
      <c r="J21" s="37">
        <f t="shared" si="0"/>
        <v>200</v>
      </c>
      <c r="K21" s="32"/>
    </row>
    <row r="22" spans="1:11" ht="12.75">
      <c r="A22" s="2" t="s">
        <v>59</v>
      </c>
      <c r="B22" s="20" t="s">
        <v>641</v>
      </c>
      <c r="C22" s="29" t="s">
        <v>15</v>
      </c>
      <c r="D22" s="21" t="s">
        <v>645</v>
      </c>
      <c r="E22" s="35">
        <v>9000</v>
      </c>
      <c r="F22" s="36">
        <v>0</v>
      </c>
      <c r="G22" s="35">
        <v>0</v>
      </c>
      <c r="H22" s="36">
        <v>0</v>
      </c>
      <c r="I22" s="37">
        <v>1000</v>
      </c>
      <c r="J22" s="37">
        <f t="shared" si="0"/>
        <v>8000</v>
      </c>
      <c r="K22" s="32"/>
    </row>
    <row r="23" spans="1:11" ht="13.5" thickBot="1">
      <c r="A23" s="2" t="s">
        <v>59</v>
      </c>
      <c r="B23" s="20" t="s">
        <v>641</v>
      </c>
      <c r="C23" s="29" t="s">
        <v>646</v>
      </c>
      <c r="D23" s="21" t="s">
        <v>647</v>
      </c>
      <c r="E23" s="35">
        <v>16405</v>
      </c>
      <c r="F23" s="36">
        <v>0</v>
      </c>
      <c r="G23" s="35">
        <v>4000</v>
      </c>
      <c r="H23" s="36">
        <v>4000</v>
      </c>
      <c r="I23" s="37">
        <v>11858</v>
      </c>
      <c r="J23" s="37">
        <f t="shared" si="0"/>
        <v>547</v>
      </c>
      <c r="K23" s="32"/>
    </row>
    <row r="24" spans="1:11" ht="13.5" thickBot="1">
      <c r="A24" s="2" t="s">
        <v>59</v>
      </c>
      <c r="B24" s="18" t="s">
        <v>445</v>
      </c>
      <c r="C24" s="28"/>
      <c r="D24" s="19"/>
      <c r="E24" s="33">
        <v>173095.49</v>
      </c>
      <c r="F24" s="34">
        <v>38468.37</v>
      </c>
      <c r="G24" s="33">
        <v>8500</v>
      </c>
      <c r="H24" s="34">
        <v>8500</v>
      </c>
      <c r="I24" s="34">
        <v>30000</v>
      </c>
      <c r="J24" s="34">
        <v>96127.11</v>
      </c>
      <c r="K24" s="32"/>
    </row>
    <row r="25" spans="1:11" ht="13.5" thickBot="1">
      <c r="A25" s="2" t="s">
        <v>59</v>
      </c>
      <c r="B25" s="18" t="s">
        <v>648</v>
      </c>
      <c r="C25" s="28"/>
      <c r="D25" s="19"/>
      <c r="E25" s="33"/>
      <c r="F25" s="34"/>
      <c r="G25" s="33"/>
      <c r="H25" s="34"/>
      <c r="I25" s="34"/>
      <c r="J25" s="34"/>
      <c r="K25" s="32"/>
    </row>
    <row r="26" spans="1:11" ht="12.75">
      <c r="A26" s="2" t="s">
        <v>59</v>
      </c>
      <c r="B26" s="20" t="s">
        <v>32</v>
      </c>
      <c r="C26" s="29" t="s">
        <v>649</v>
      </c>
      <c r="D26" s="21" t="s">
        <v>650</v>
      </c>
      <c r="E26" s="35">
        <v>1003843</v>
      </c>
      <c r="F26" s="36">
        <v>991347.53</v>
      </c>
      <c r="G26" s="35">
        <v>0</v>
      </c>
      <c r="H26" s="36">
        <v>3</v>
      </c>
      <c r="I26" s="37">
        <v>11200</v>
      </c>
      <c r="J26" s="37">
        <f aca="true" t="shared" si="1" ref="J26:J39">E26-(F26+H26+I26)</f>
        <v>1292.469999999972</v>
      </c>
      <c r="K26" s="32"/>
    </row>
    <row r="27" spans="1:11" ht="12.75">
      <c r="A27" s="2" t="s">
        <v>59</v>
      </c>
      <c r="B27" s="20" t="s">
        <v>53</v>
      </c>
      <c r="C27" s="29" t="s">
        <v>15</v>
      </c>
      <c r="D27" s="21" t="s">
        <v>651</v>
      </c>
      <c r="E27" s="35">
        <v>208000</v>
      </c>
      <c r="F27" s="36">
        <v>0</v>
      </c>
      <c r="G27" s="35">
        <v>0</v>
      </c>
      <c r="H27" s="36">
        <v>0</v>
      </c>
      <c r="I27" s="37">
        <v>178000</v>
      </c>
      <c r="J27" s="37">
        <f t="shared" si="1"/>
        <v>30000</v>
      </c>
      <c r="K27" s="32"/>
    </row>
    <row r="28" spans="1:11" ht="12.75">
      <c r="A28" s="2" t="s">
        <v>59</v>
      </c>
      <c r="B28" s="20" t="s">
        <v>53</v>
      </c>
      <c r="C28" s="29" t="s">
        <v>15</v>
      </c>
      <c r="D28" s="21" t="s">
        <v>652</v>
      </c>
      <c r="E28" s="35">
        <v>400000</v>
      </c>
      <c r="F28" s="36">
        <v>0</v>
      </c>
      <c r="G28" s="35">
        <v>0</v>
      </c>
      <c r="H28" s="36">
        <v>0</v>
      </c>
      <c r="I28" s="37">
        <v>59000</v>
      </c>
      <c r="J28" s="37">
        <f t="shared" si="1"/>
        <v>341000</v>
      </c>
      <c r="K28" s="32"/>
    </row>
    <row r="29" spans="1:11" ht="12.75">
      <c r="A29" s="2" t="s">
        <v>59</v>
      </c>
      <c r="B29" s="20" t="s">
        <v>53</v>
      </c>
      <c r="C29" s="29" t="s">
        <v>15</v>
      </c>
      <c r="D29" s="21" t="s">
        <v>653</v>
      </c>
      <c r="E29" s="35">
        <v>50000</v>
      </c>
      <c r="F29" s="36">
        <v>0</v>
      </c>
      <c r="G29" s="35">
        <v>0</v>
      </c>
      <c r="H29" s="36">
        <v>0</v>
      </c>
      <c r="I29" s="37">
        <v>50000</v>
      </c>
      <c r="J29" s="37">
        <f t="shared" si="1"/>
        <v>0</v>
      </c>
      <c r="K29" s="32"/>
    </row>
    <row r="30" spans="1:11" ht="12.75">
      <c r="A30" s="2" t="s">
        <v>59</v>
      </c>
      <c r="B30" s="20" t="s">
        <v>53</v>
      </c>
      <c r="C30" s="29" t="s">
        <v>15</v>
      </c>
      <c r="D30" s="21" t="s">
        <v>654</v>
      </c>
      <c r="E30" s="35">
        <v>360000</v>
      </c>
      <c r="F30" s="36">
        <v>0</v>
      </c>
      <c r="G30" s="35">
        <v>0</v>
      </c>
      <c r="H30" s="36">
        <v>0</v>
      </c>
      <c r="I30" s="37">
        <v>110000</v>
      </c>
      <c r="J30" s="37">
        <f t="shared" si="1"/>
        <v>250000</v>
      </c>
      <c r="K30" s="32"/>
    </row>
    <row r="31" spans="1:11" ht="12.75">
      <c r="A31" s="2" t="s">
        <v>59</v>
      </c>
      <c r="B31" s="20" t="s">
        <v>53</v>
      </c>
      <c r="C31" s="29" t="s">
        <v>655</v>
      </c>
      <c r="D31" s="21" t="s">
        <v>656</v>
      </c>
      <c r="E31" s="35">
        <v>48806.34</v>
      </c>
      <c r="F31" s="36">
        <v>35334.26</v>
      </c>
      <c r="G31" s="35">
        <v>0</v>
      </c>
      <c r="H31" s="36">
        <v>472</v>
      </c>
      <c r="I31" s="37">
        <v>5000</v>
      </c>
      <c r="J31" s="37">
        <f t="shared" si="1"/>
        <v>8000.0799999999945</v>
      </c>
      <c r="K31" s="32"/>
    </row>
    <row r="32" spans="1:11" ht="12.75">
      <c r="A32" s="2" t="s">
        <v>59</v>
      </c>
      <c r="B32" s="20" t="s">
        <v>53</v>
      </c>
      <c r="C32" s="29" t="s">
        <v>657</v>
      </c>
      <c r="D32" s="21" t="s">
        <v>658</v>
      </c>
      <c r="E32" s="35">
        <v>250000</v>
      </c>
      <c r="F32" s="36">
        <v>16216.41</v>
      </c>
      <c r="G32" s="35">
        <v>0</v>
      </c>
      <c r="H32" s="36">
        <v>0</v>
      </c>
      <c r="I32" s="37">
        <v>20000</v>
      </c>
      <c r="J32" s="37">
        <f t="shared" si="1"/>
        <v>213783.59</v>
      </c>
      <c r="K32" s="32"/>
    </row>
    <row r="33" spans="1:11" ht="12.75">
      <c r="A33" s="2" t="s">
        <v>59</v>
      </c>
      <c r="B33" s="20" t="s">
        <v>53</v>
      </c>
      <c r="C33" s="29" t="s">
        <v>659</v>
      </c>
      <c r="D33" s="21" t="s">
        <v>660</v>
      </c>
      <c r="E33" s="35">
        <v>900000</v>
      </c>
      <c r="F33" s="36">
        <v>34997.49</v>
      </c>
      <c r="G33" s="35">
        <v>15000</v>
      </c>
      <c r="H33" s="36">
        <v>15000</v>
      </c>
      <c r="I33" s="37">
        <v>41000</v>
      </c>
      <c r="J33" s="37">
        <f t="shared" si="1"/>
        <v>809002.51</v>
      </c>
      <c r="K33" s="32"/>
    </row>
    <row r="34" spans="1:11" ht="12.75">
      <c r="A34" s="2" t="s">
        <v>59</v>
      </c>
      <c r="B34" s="20" t="s">
        <v>53</v>
      </c>
      <c r="C34" s="29" t="s">
        <v>661</v>
      </c>
      <c r="D34" s="21" t="s">
        <v>662</v>
      </c>
      <c r="E34" s="35">
        <v>151000</v>
      </c>
      <c r="F34" s="36">
        <v>75656.91</v>
      </c>
      <c r="G34" s="35">
        <v>45000</v>
      </c>
      <c r="H34" s="36">
        <v>65149</v>
      </c>
      <c r="I34" s="37">
        <v>57460</v>
      </c>
      <c r="J34" s="37">
        <f t="shared" si="1"/>
        <v>-47265.91</v>
      </c>
      <c r="K34" s="32"/>
    </row>
    <row r="35" spans="1:11" ht="12.75">
      <c r="A35" s="2" t="s">
        <v>59</v>
      </c>
      <c r="B35" s="20" t="s">
        <v>53</v>
      </c>
      <c r="C35" s="29" t="s">
        <v>663</v>
      </c>
      <c r="D35" s="21" t="s">
        <v>664</v>
      </c>
      <c r="E35" s="35">
        <v>400000</v>
      </c>
      <c r="F35" s="36">
        <v>471.9</v>
      </c>
      <c r="G35" s="35">
        <v>27000</v>
      </c>
      <c r="H35" s="36">
        <v>27000</v>
      </c>
      <c r="I35" s="37">
        <v>37000</v>
      </c>
      <c r="J35" s="37">
        <f t="shared" si="1"/>
        <v>335528.1</v>
      </c>
      <c r="K35" s="32"/>
    </row>
    <row r="36" spans="1:11" ht="12.75">
      <c r="A36" s="2" t="s">
        <v>59</v>
      </c>
      <c r="B36" s="20" t="s">
        <v>53</v>
      </c>
      <c r="C36" s="29" t="s">
        <v>665</v>
      </c>
      <c r="D36" s="21" t="s">
        <v>666</v>
      </c>
      <c r="E36" s="35">
        <v>500000</v>
      </c>
      <c r="F36" s="36">
        <v>134.31</v>
      </c>
      <c r="G36" s="35">
        <v>0</v>
      </c>
      <c r="H36" s="36">
        <v>0</v>
      </c>
      <c r="I36" s="37">
        <v>20000</v>
      </c>
      <c r="J36" s="37">
        <f t="shared" si="1"/>
        <v>479865.69</v>
      </c>
      <c r="K36" s="32"/>
    </row>
    <row r="37" spans="1:11" ht="12.75">
      <c r="A37" s="2" t="s">
        <v>59</v>
      </c>
      <c r="B37" s="20" t="s">
        <v>53</v>
      </c>
      <c r="C37" s="29" t="s">
        <v>667</v>
      </c>
      <c r="D37" s="21" t="s">
        <v>651</v>
      </c>
      <c r="E37" s="35">
        <v>170000</v>
      </c>
      <c r="F37" s="36">
        <v>0</v>
      </c>
      <c r="G37" s="35">
        <v>165000</v>
      </c>
      <c r="H37" s="36">
        <v>93988.7</v>
      </c>
      <c r="I37" s="37">
        <v>40000</v>
      </c>
      <c r="J37" s="37">
        <f t="shared" si="1"/>
        <v>36011.29999999999</v>
      </c>
      <c r="K37" s="32"/>
    </row>
    <row r="38" spans="1:11" ht="12.75">
      <c r="A38" s="2" t="s">
        <v>59</v>
      </c>
      <c r="B38" s="20" t="s">
        <v>53</v>
      </c>
      <c r="C38" s="29" t="s">
        <v>668</v>
      </c>
      <c r="D38" s="21" t="s">
        <v>669</v>
      </c>
      <c r="E38" s="35">
        <v>59000</v>
      </c>
      <c r="F38" s="36">
        <v>0</v>
      </c>
      <c r="G38" s="35">
        <v>59000</v>
      </c>
      <c r="H38" s="36">
        <v>3000</v>
      </c>
      <c r="I38" s="37">
        <v>13000</v>
      </c>
      <c r="J38" s="37">
        <f t="shared" si="1"/>
        <v>43000</v>
      </c>
      <c r="K38" s="32"/>
    </row>
    <row r="39" spans="1:11" ht="13.5" thickBot="1">
      <c r="A39" s="2" t="s">
        <v>59</v>
      </c>
      <c r="B39" s="20" t="s">
        <v>53</v>
      </c>
      <c r="C39" s="29" t="s">
        <v>670</v>
      </c>
      <c r="D39" s="21" t="s">
        <v>671</v>
      </c>
      <c r="E39" s="35">
        <v>24000</v>
      </c>
      <c r="F39" s="36">
        <v>0</v>
      </c>
      <c r="G39" s="35">
        <v>20000</v>
      </c>
      <c r="H39" s="36">
        <v>0</v>
      </c>
      <c r="I39" s="37">
        <v>22000</v>
      </c>
      <c r="J39" s="37">
        <f t="shared" si="1"/>
        <v>2000</v>
      </c>
      <c r="K39" s="32"/>
    </row>
    <row r="40" spans="1:11" ht="13.5" thickBot="1">
      <c r="A40" s="2" t="s">
        <v>59</v>
      </c>
      <c r="B40" s="18" t="s">
        <v>672</v>
      </c>
      <c r="C40" s="28"/>
      <c r="D40" s="19"/>
      <c r="E40" s="33">
        <v>4524649.34</v>
      </c>
      <c r="F40" s="34">
        <v>1154158.8</v>
      </c>
      <c r="G40" s="33">
        <v>331000</v>
      </c>
      <c r="H40" s="34">
        <v>204612.7</v>
      </c>
      <c r="I40" s="34">
        <v>663660</v>
      </c>
      <c r="J40" s="34">
        <v>2502217.83</v>
      </c>
      <c r="K40" s="32"/>
    </row>
    <row r="41" spans="1:11" ht="13.5" thickBot="1">
      <c r="A41" s="2" t="s">
        <v>59</v>
      </c>
      <c r="B41" s="6"/>
      <c r="C41" s="30"/>
      <c r="D41" s="22" t="s">
        <v>58</v>
      </c>
      <c r="E41" s="38">
        <f>SUM(E12:E40)/2</f>
        <v>4788744.83</v>
      </c>
      <c r="F41" s="39">
        <f>SUM(F12:F40)/2</f>
        <v>1192627.1749999998</v>
      </c>
      <c r="G41" s="38">
        <f>SUM(G12:G40)/2</f>
        <v>339500</v>
      </c>
      <c r="H41" s="40">
        <f>SUM(H12:H40)/2</f>
        <v>213112.7</v>
      </c>
      <c r="I41" s="40">
        <f>SUM(I12:I40)/2</f>
        <v>753660</v>
      </c>
      <c r="J41" s="40">
        <f>E41-(F41+H41+I41)</f>
        <v>2629344.955</v>
      </c>
      <c r="K41" s="41"/>
    </row>
    <row r="42" spans="1:11" ht="12.75">
      <c r="A42" s="2" t="s">
        <v>59</v>
      </c>
      <c r="C42" s="24"/>
      <c r="E42" s="32"/>
      <c r="F42" s="32"/>
      <c r="G42" s="32"/>
      <c r="H42" s="32"/>
      <c r="I42" s="32"/>
      <c r="J42" s="32"/>
      <c r="K42" s="32"/>
    </row>
  </sheetData>
  <sheetProtection/>
  <mergeCells count="2">
    <mergeCell ref="E9:F9"/>
    <mergeCell ref="G9:H9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scale="83" r:id="rId1"/>
  <headerFooter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K44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11" width="15.00390625" style="1" customWidth="1"/>
  </cols>
  <sheetData>
    <row r="3" spans="2:10" ht="12.75">
      <c r="B3" s="43" t="s">
        <v>60</v>
      </c>
      <c r="C3" s="43"/>
      <c r="D3" s="43"/>
      <c r="E3" s="44"/>
      <c r="F3" s="44"/>
      <c r="G3" s="44"/>
      <c r="H3" s="44"/>
      <c r="I3" s="44"/>
      <c r="J3" s="44"/>
    </row>
    <row r="4" spans="2:10" ht="12.75">
      <c r="B4" s="43" t="s">
        <v>61</v>
      </c>
      <c r="C4" s="43"/>
      <c r="D4" s="43"/>
      <c r="E4" s="44"/>
      <c r="F4" s="44"/>
      <c r="G4" s="44"/>
      <c r="H4" s="44"/>
      <c r="I4" s="44"/>
      <c r="J4" s="44"/>
    </row>
    <row r="5" spans="2:10" ht="12.75">
      <c r="B5" s="43" t="s">
        <v>62</v>
      </c>
      <c r="C5" s="43"/>
      <c r="D5" s="43"/>
      <c r="E5" s="44"/>
      <c r="F5" s="44"/>
      <c r="G5" s="44"/>
      <c r="H5" s="44"/>
      <c r="I5" s="44"/>
      <c r="J5" s="44"/>
    </row>
    <row r="7" spans="1:11" ht="18">
      <c r="A7" s="3" t="s">
        <v>59</v>
      </c>
      <c r="B7" s="4" t="s">
        <v>673</v>
      </c>
      <c r="C7" s="23"/>
      <c r="D7" s="5"/>
      <c r="E7" s="31"/>
      <c r="F7" s="31"/>
      <c r="G7" s="31"/>
      <c r="H7" s="31"/>
      <c r="I7" s="31"/>
      <c r="J7" s="42"/>
      <c r="K7" s="32"/>
    </row>
    <row r="8" spans="1:11" ht="13.5" thickBot="1">
      <c r="A8" s="2" t="s">
        <v>59</v>
      </c>
      <c r="C8" s="24"/>
      <c r="E8" s="32"/>
      <c r="F8" s="32"/>
      <c r="G8" s="32"/>
      <c r="H8" s="32"/>
      <c r="I8" s="32"/>
      <c r="J8" s="32"/>
      <c r="K8" s="32"/>
    </row>
    <row r="9" spans="1:11" ht="34.5" customHeight="1" thickBot="1">
      <c r="A9" s="2" t="s">
        <v>59</v>
      </c>
      <c r="B9" s="7"/>
      <c r="C9" s="25"/>
      <c r="D9" s="9" t="s">
        <v>1</v>
      </c>
      <c r="E9" s="46" t="s">
        <v>2</v>
      </c>
      <c r="F9" s="47"/>
      <c r="G9" s="46" t="s">
        <v>3</v>
      </c>
      <c r="H9" s="47"/>
      <c r="I9" s="8"/>
      <c r="J9" s="8"/>
      <c r="K9" s="32"/>
    </row>
    <row r="10" spans="1:11" ht="34.5" customHeight="1">
      <c r="A10" s="2" t="s">
        <v>59</v>
      </c>
      <c r="B10" s="13" t="s">
        <v>4</v>
      </c>
      <c r="C10" s="26" t="s">
        <v>5</v>
      </c>
      <c r="D10" s="14" t="s">
        <v>6</v>
      </c>
      <c r="E10" s="15" t="s">
        <v>7</v>
      </c>
      <c r="F10" s="16" t="s">
        <v>8</v>
      </c>
      <c r="G10" s="15" t="s">
        <v>9</v>
      </c>
      <c r="H10" s="16" t="s">
        <v>10</v>
      </c>
      <c r="I10" s="16" t="s">
        <v>11</v>
      </c>
      <c r="J10" s="16" t="s">
        <v>12</v>
      </c>
      <c r="K10" s="32"/>
    </row>
    <row r="11" spans="1:11" ht="13.5" customHeight="1" thickBot="1">
      <c r="A11" s="2" t="s">
        <v>59</v>
      </c>
      <c r="B11" s="10"/>
      <c r="C11" s="27"/>
      <c r="D11" s="17"/>
      <c r="E11" s="11"/>
      <c r="F11" s="12"/>
      <c r="G11" s="11"/>
      <c r="H11" s="12"/>
      <c r="I11" s="12"/>
      <c r="J11" s="12"/>
      <c r="K11" s="32"/>
    </row>
    <row r="12" spans="1:11" ht="13.5" thickBot="1">
      <c r="A12" s="2" t="s">
        <v>59</v>
      </c>
      <c r="B12" s="18" t="s">
        <v>674</v>
      </c>
      <c r="C12" s="28"/>
      <c r="D12" s="19"/>
      <c r="E12" s="33"/>
      <c r="F12" s="34"/>
      <c r="G12" s="33"/>
      <c r="H12" s="34"/>
      <c r="I12" s="34"/>
      <c r="J12" s="34"/>
      <c r="K12" s="32"/>
    </row>
    <row r="13" spans="1:11" ht="12.75">
      <c r="A13" s="2" t="s">
        <v>59</v>
      </c>
      <c r="B13" s="20" t="s">
        <v>675</v>
      </c>
      <c r="C13" s="29" t="s">
        <v>15</v>
      </c>
      <c r="D13" s="21" t="s">
        <v>676</v>
      </c>
      <c r="E13" s="35">
        <v>15000</v>
      </c>
      <c r="F13" s="36">
        <v>0</v>
      </c>
      <c r="G13" s="35">
        <v>0</v>
      </c>
      <c r="H13" s="36">
        <v>0</v>
      </c>
      <c r="I13" s="37">
        <v>4000</v>
      </c>
      <c r="J13" s="37">
        <f aca="true" t="shared" si="0" ref="J13:J37">E13-(F13+H13+I13)</f>
        <v>11000</v>
      </c>
      <c r="K13" s="32"/>
    </row>
    <row r="14" spans="1:11" ht="12.75">
      <c r="A14" s="2" t="s">
        <v>59</v>
      </c>
      <c r="B14" s="20" t="s">
        <v>677</v>
      </c>
      <c r="C14" s="29" t="s">
        <v>678</v>
      </c>
      <c r="D14" s="21" t="s">
        <v>679</v>
      </c>
      <c r="E14" s="35">
        <v>841606.01</v>
      </c>
      <c r="F14" s="36">
        <v>199057.29</v>
      </c>
      <c r="G14" s="35">
        <v>20000</v>
      </c>
      <c r="H14" s="36">
        <v>27391.2</v>
      </c>
      <c r="I14" s="37">
        <v>5500</v>
      </c>
      <c r="J14" s="37">
        <f t="shared" si="0"/>
        <v>609657.52</v>
      </c>
      <c r="K14" s="32"/>
    </row>
    <row r="15" spans="1:11" ht="12.75">
      <c r="A15" s="2" t="s">
        <v>59</v>
      </c>
      <c r="B15" s="20" t="s">
        <v>677</v>
      </c>
      <c r="C15" s="29" t="s">
        <v>680</v>
      </c>
      <c r="D15" s="21" t="s">
        <v>681</v>
      </c>
      <c r="E15" s="35">
        <v>493420.84</v>
      </c>
      <c r="F15" s="36">
        <v>342004.28</v>
      </c>
      <c r="G15" s="35">
        <v>12000</v>
      </c>
      <c r="H15" s="36">
        <v>12000</v>
      </c>
      <c r="I15" s="37">
        <v>11783.2</v>
      </c>
      <c r="J15" s="37">
        <f t="shared" si="0"/>
        <v>127633.35999999999</v>
      </c>
      <c r="K15" s="32"/>
    </row>
    <row r="16" spans="1:11" ht="12.75">
      <c r="A16" s="2" t="s">
        <v>59</v>
      </c>
      <c r="B16" s="20" t="s">
        <v>677</v>
      </c>
      <c r="C16" s="29" t="s">
        <v>682</v>
      </c>
      <c r="D16" s="21" t="s">
        <v>683</v>
      </c>
      <c r="E16" s="35">
        <v>555200</v>
      </c>
      <c r="F16" s="36">
        <v>61924.84</v>
      </c>
      <c r="G16" s="35">
        <v>16000</v>
      </c>
      <c r="H16" s="36">
        <v>6000</v>
      </c>
      <c r="I16" s="37">
        <v>16000</v>
      </c>
      <c r="J16" s="37">
        <f t="shared" si="0"/>
        <v>471275.16000000003</v>
      </c>
      <c r="K16" s="32"/>
    </row>
    <row r="17" spans="1:11" ht="12.75">
      <c r="A17" s="2" t="s">
        <v>59</v>
      </c>
      <c r="B17" s="20" t="s">
        <v>677</v>
      </c>
      <c r="C17" s="29" t="s">
        <v>684</v>
      </c>
      <c r="D17" s="21" t="s">
        <v>685</v>
      </c>
      <c r="E17" s="35">
        <v>403960.6</v>
      </c>
      <c r="F17" s="36">
        <v>129293.47</v>
      </c>
      <c r="G17" s="35">
        <v>10000</v>
      </c>
      <c r="H17" s="36">
        <v>10000</v>
      </c>
      <c r="I17" s="37">
        <v>10000</v>
      </c>
      <c r="J17" s="37">
        <f t="shared" si="0"/>
        <v>254667.12999999998</v>
      </c>
      <c r="K17" s="32"/>
    </row>
    <row r="18" spans="1:11" ht="12.75">
      <c r="A18" s="2" t="s">
        <v>59</v>
      </c>
      <c r="B18" s="20" t="s">
        <v>677</v>
      </c>
      <c r="C18" s="29" t="s">
        <v>686</v>
      </c>
      <c r="D18" s="21" t="s">
        <v>687</v>
      </c>
      <c r="E18" s="35">
        <v>597389.4</v>
      </c>
      <c r="F18" s="36">
        <v>116166.53</v>
      </c>
      <c r="G18" s="35">
        <v>5000</v>
      </c>
      <c r="H18" s="36">
        <v>0</v>
      </c>
      <c r="I18" s="37">
        <v>5000</v>
      </c>
      <c r="J18" s="37">
        <f t="shared" si="0"/>
        <v>476222.87</v>
      </c>
      <c r="K18" s="32"/>
    </row>
    <row r="19" spans="1:11" ht="12.75">
      <c r="A19" s="2" t="s">
        <v>59</v>
      </c>
      <c r="B19" s="20" t="s">
        <v>677</v>
      </c>
      <c r="C19" s="29" t="s">
        <v>688</v>
      </c>
      <c r="D19" s="21" t="s">
        <v>689</v>
      </c>
      <c r="E19" s="35">
        <v>402910.37</v>
      </c>
      <c r="F19" s="36">
        <v>218042.37</v>
      </c>
      <c r="G19" s="35">
        <v>12000</v>
      </c>
      <c r="H19" s="36">
        <v>17496.9</v>
      </c>
      <c r="I19" s="37">
        <v>23644.3</v>
      </c>
      <c r="J19" s="37">
        <f t="shared" si="0"/>
        <v>143726.80000000002</v>
      </c>
      <c r="K19" s="32"/>
    </row>
    <row r="20" spans="1:11" ht="12.75">
      <c r="A20" s="2" t="s">
        <v>59</v>
      </c>
      <c r="B20" s="20" t="s">
        <v>677</v>
      </c>
      <c r="C20" s="29" t="s">
        <v>690</v>
      </c>
      <c r="D20" s="21" t="s">
        <v>691</v>
      </c>
      <c r="E20" s="35">
        <v>722460</v>
      </c>
      <c r="F20" s="36">
        <v>474685.37</v>
      </c>
      <c r="G20" s="35">
        <v>5000</v>
      </c>
      <c r="H20" s="36">
        <v>2000</v>
      </c>
      <c r="I20" s="37">
        <v>5000</v>
      </c>
      <c r="J20" s="37">
        <f t="shared" si="0"/>
        <v>240774.63</v>
      </c>
      <c r="K20" s="32"/>
    </row>
    <row r="21" spans="1:11" ht="12.75">
      <c r="A21" s="2" t="s">
        <v>59</v>
      </c>
      <c r="B21" s="20" t="s">
        <v>677</v>
      </c>
      <c r="C21" s="29" t="s">
        <v>692</v>
      </c>
      <c r="D21" s="21" t="s">
        <v>693</v>
      </c>
      <c r="E21" s="35">
        <v>265000</v>
      </c>
      <c r="F21" s="36">
        <v>6999.99</v>
      </c>
      <c r="G21" s="35">
        <v>5000</v>
      </c>
      <c r="H21" s="36">
        <v>3000</v>
      </c>
      <c r="I21" s="37">
        <v>4934.6</v>
      </c>
      <c r="J21" s="37">
        <f t="shared" si="0"/>
        <v>250065.41</v>
      </c>
      <c r="K21" s="32"/>
    </row>
    <row r="22" spans="1:11" ht="12.75">
      <c r="A22" s="2" t="s">
        <v>59</v>
      </c>
      <c r="B22" s="20" t="s">
        <v>677</v>
      </c>
      <c r="C22" s="29" t="s">
        <v>694</v>
      </c>
      <c r="D22" s="21" t="s">
        <v>695</v>
      </c>
      <c r="E22" s="35">
        <v>215359</v>
      </c>
      <c r="F22" s="36">
        <v>55359</v>
      </c>
      <c r="G22" s="35">
        <v>18000</v>
      </c>
      <c r="H22" s="36">
        <v>13000</v>
      </c>
      <c r="I22" s="37">
        <v>18000</v>
      </c>
      <c r="J22" s="37">
        <f t="shared" si="0"/>
        <v>129000</v>
      </c>
      <c r="K22" s="32"/>
    </row>
    <row r="23" spans="1:11" ht="12.75">
      <c r="A23" s="2" t="s">
        <v>59</v>
      </c>
      <c r="B23" s="20" t="s">
        <v>677</v>
      </c>
      <c r="C23" s="29" t="s">
        <v>696</v>
      </c>
      <c r="D23" s="21" t="s">
        <v>697</v>
      </c>
      <c r="E23" s="35">
        <v>102000</v>
      </c>
      <c r="F23" s="36">
        <v>0</v>
      </c>
      <c r="G23" s="35">
        <v>17000</v>
      </c>
      <c r="H23" s="36">
        <v>0</v>
      </c>
      <c r="I23" s="37">
        <v>17000</v>
      </c>
      <c r="J23" s="37">
        <f t="shared" si="0"/>
        <v>85000</v>
      </c>
      <c r="K23" s="32"/>
    </row>
    <row r="24" spans="1:11" ht="12.75">
      <c r="A24" s="2" t="s">
        <v>59</v>
      </c>
      <c r="B24" s="20" t="s">
        <v>677</v>
      </c>
      <c r="C24" s="29" t="s">
        <v>698</v>
      </c>
      <c r="D24" s="21" t="s">
        <v>699</v>
      </c>
      <c r="E24" s="35">
        <v>40000</v>
      </c>
      <c r="F24" s="36">
        <v>0</v>
      </c>
      <c r="G24" s="35">
        <v>15000</v>
      </c>
      <c r="H24" s="36">
        <v>5000</v>
      </c>
      <c r="I24" s="37">
        <v>325358.7</v>
      </c>
      <c r="J24" s="37">
        <f t="shared" si="0"/>
        <v>-290358.7</v>
      </c>
      <c r="K24" s="32"/>
    </row>
    <row r="25" spans="1:11" ht="12.75">
      <c r="A25" s="2" t="s">
        <v>59</v>
      </c>
      <c r="B25" s="20" t="s">
        <v>677</v>
      </c>
      <c r="C25" s="29" t="s">
        <v>700</v>
      </c>
      <c r="D25" s="21" t="s">
        <v>701</v>
      </c>
      <c r="E25" s="35">
        <v>5000</v>
      </c>
      <c r="F25" s="36">
        <v>0</v>
      </c>
      <c r="G25" s="35">
        <v>0</v>
      </c>
      <c r="H25" s="36">
        <v>3000</v>
      </c>
      <c r="I25" s="37">
        <v>3000</v>
      </c>
      <c r="J25" s="37">
        <f t="shared" si="0"/>
        <v>-1000</v>
      </c>
      <c r="K25" s="32"/>
    </row>
    <row r="26" spans="1:11" ht="12.75">
      <c r="A26" s="2" t="s">
        <v>59</v>
      </c>
      <c r="B26" s="20" t="s">
        <v>677</v>
      </c>
      <c r="C26" s="29" t="s">
        <v>702</v>
      </c>
      <c r="D26" s="21" t="s">
        <v>703</v>
      </c>
      <c r="E26" s="35">
        <v>25000</v>
      </c>
      <c r="F26" s="36">
        <v>0</v>
      </c>
      <c r="G26" s="35">
        <v>3000</v>
      </c>
      <c r="H26" s="36">
        <v>1000</v>
      </c>
      <c r="I26" s="37">
        <v>3000</v>
      </c>
      <c r="J26" s="37">
        <f t="shared" si="0"/>
        <v>21000</v>
      </c>
      <c r="K26" s="32"/>
    </row>
    <row r="27" spans="1:11" ht="12.75">
      <c r="A27" s="2" t="s">
        <v>59</v>
      </c>
      <c r="B27" s="20" t="s">
        <v>677</v>
      </c>
      <c r="C27" s="29" t="s">
        <v>704</v>
      </c>
      <c r="D27" s="21" t="s">
        <v>705</v>
      </c>
      <c r="E27" s="35">
        <v>26000</v>
      </c>
      <c r="F27" s="36">
        <v>0</v>
      </c>
      <c r="G27" s="35">
        <v>2000</v>
      </c>
      <c r="H27" s="36">
        <v>5000</v>
      </c>
      <c r="I27" s="37">
        <v>5000</v>
      </c>
      <c r="J27" s="37">
        <f t="shared" si="0"/>
        <v>16000</v>
      </c>
      <c r="K27" s="32"/>
    </row>
    <row r="28" spans="1:11" ht="12.75">
      <c r="A28" s="2" t="s">
        <v>59</v>
      </c>
      <c r="B28" s="20" t="s">
        <v>32</v>
      </c>
      <c r="C28" s="29" t="s">
        <v>706</v>
      </c>
      <c r="D28" s="21" t="s">
        <v>707</v>
      </c>
      <c r="E28" s="35">
        <v>677000</v>
      </c>
      <c r="F28" s="36">
        <v>23018.11</v>
      </c>
      <c r="G28" s="35">
        <v>39246</v>
      </c>
      <c r="H28" s="36">
        <v>33446</v>
      </c>
      <c r="I28" s="37">
        <v>405800</v>
      </c>
      <c r="J28" s="37">
        <f t="shared" si="0"/>
        <v>214735.89</v>
      </c>
      <c r="K28" s="32"/>
    </row>
    <row r="29" spans="1:11" ht="12.75">
      <c r="A29" s="2" t="s">
        <v>59</v>
      </c>
      <c r="B29" s="20" t="s">
        <v>708</v>
      </c>
      <c r="C29" s="29" t="s">
        <v>15</v>
      </c>
      <c r="D29" s="21" t="s">
        <v>709</v>
      </c>
      <c r="E29" s="35">
        <v>35000</v>
      </c>
      <c r="F29" s="36">
        <v>0</v>
      </c>
      <c r="G29" s="35">
        <v>0</v>
      </c>
      <c r="H29" s="36">
        <v>0</v>
      </c>
      <c r="I29" s="37">
        <v>20000</v>
      </c>
      <c r="J29" s="37">
        <f t="shared" si="0"/>
        <v>15000</v>
      </c>
      <c r="K29" s="32"/>
    </row>
    <row r="30" spans="1:11" ht="12.75">
      <c r="A30" s="2" t="s">
        <v>59</v>
      </c>
      <c r="B30" s="20" t="s">
        <v>708</v>
      </c>
      <c r="C30" s="29" t="s">
        <v>15</v>
      </c>
      <c r="D30" s="21" t="s">
        <v>710</v>
      </c>
      <c r="E30" s="35">
        <v>30000</v>
      </c>
      <c r="F30" s="36">
        <v>0</v>
      </c>
      <c r="G30" s="35">
        <v>0</v>
      </c>
      <c r="H30" s="36">
        <v>0</v>
      </c>
      <c r="I30" s="37">
        <v>30000</v>
      </c>
      <c r="J30" s="37">
        <f t="shared" si="0"/>
        <v>0</v>
      </c>
      <c r="K30" s="32"/>
    </row>
    <row r="31" spans="1:11" ht="12.75">
      <c r="A31" s="2" t="s">
        <v>59</v>
      </c>
      <c r="B31" s="20" t="s">
        <v>708</v>
      </c>
      <c r="C31" s="29" t="s">
        <v>711</v>
      </c>
      <c r="D31" s="21" t="s">
        <v>712</v>
      </c>
      <c r="E31" s="35">
        <v>158725.56</v>
      </c>
      <c r="F31" s="36">
        <v>107745.9</v>
      </c>
      <c r="G31" s="35">
        <v>4000</v>
      </c>
      <c r="H31" s="36">
        <v>0</v>
      </c>
      <c r="I31" s="37">
        <v>3000</v>
      </c>
      <c r="J31" s="37">
        <f t="shared" si="0"/>
        <v>47979.66</v>
      </c>
      <c r="K31" s="32"/>
    </row>
    <row r="32" spans="1:11" ht="12.75">
      <c r="A32" s="2" t="s">
        <v>59</v>
      </c>
      <c r="B32" s="20" t="s">
        <v>708</v>
      </c>
      <c r="C32" s="29" t="s">
        <v>713</v>
      </c>
      <c r="D32" s="21" t="s">
        <v>714</v>
      </c>
      <c r="E32" s="35">
        <v>68021.75</v>
      </c>
      <c r="F32" s="36">
        <v>41747.42</v>
      </c>
      <c r="G32" s="35">
        <v>3000</v>
      </c>
      <c r="H32" s="36">
        <v>0</v>
      </c>
      <c r="I32" s="37">
        <v>3000</v>
      </c>
      <c r="J32" s="37">
        <f t="shared" si="0"/>
        <v>23274.33</v>
      </c>
      <c r="K32" s="32"/>
    </row>
    <row r="33" spans="1:11" ht="12.75">
      <c r="A33" s="2" t="s">
        <v>59</v>
      </c>
      <c r="B33" s="20" t="s">
        <v>708</v>
      </c>
      <c r="C33" s="29" t="s">
        <v>715</v>
      </c>
      <c r="D33" s="21" t="s">
        <v>716</v>
      </c>
      <c r="E33" s="35">
        <v>19178.94</v>
      </c>
      <c r="F33" s="36">
        <v>8767.49</v>
      </c>
      <c r="G33" s="35">
        <v>1500</v>
      </c>
      <c r="H33" s="36">
        <v>1380</v>
      </c>
      <c r="I33" s="37">
        <v>5640</v>
      </c>
      <c r="J33" s="37">
        <f t="shared" si="0"/>
        <v>3391.449999999999</v>
      </c>
      <c r="K33" s="32"/>
    </row>
    <row r="34" spans="1:11" ht="12.75">
      <c r="A34" s="2" t="s">
        <v>59</v>
      </c>
      <c r="B34" s="20" t="s">
        <v>708</v>
      </c>
      <c r="C34" s="29" t="s">
        <v>717</v>
      </c>
      <c r="D34" s="21" t="s">
        <v>718</v>
      </c>
      <c r="E34" s="35">
        <v>267503.76</v>
      </c>
      <c r="F34" s="36">
        <v>158464.07</v>
      </c>
      <c r="G34" s="35">
        <v>40000</v>
      </c>
      <c r="H34" s="36">
        <v>47073</v>
      </c>
      <c r="I34" s="37">
        <v>70000</v>
      </c>
      <c r="J34" s="37">
        <f t="shared" si="0"/>
        <v>-8033.309999999998</v>
      </c>
      <c r="K34" s="32"/>
    </row>
    <row r="35" spans="1:11" ht="12.75">
      <c r="A35" s="2" t="s">
        <v>59</v>
      </c>
      <c r="B35" s="20" t="s">
        <v>708</v>
      </c>
      <c r="C35" s="29" t="s">
        <v>719</v>
      </c>
      <c r="D35" s="21" t="s">
        <v>720</v>
      </c>
      <c r="E35" s="35">
        <v>879539.3</v>
      </c>
      <c r="F35" s="36">
        <v>84735.05</v>
      </c>
      <c r="G35" s="35">
        <v>10356</v>
      </c>
      <c r="H35" s="36">
        <v>0</v>
      </c>
      <c r="I35" s="37">
        <v>40356</v>
      </c>
      <c r="J35" s="37">
        <f t="shared" si="0"/>
        <v>754448.25</v>
      </c>
      <c r="K35" s="32"/>
    </row>
    <row r="36" spans="1:11" ht="12.75">
      <c r="A36" s="2" t="s">
        <v>59</v>
      </c>
      <c r="B36" s="20" t="s">
        <v>708</v>
      </c>
      <c r="C36" s="29" t="s">
        <v>721</v>
      </c>
      <c r="D36" s="21" t="s">
        <v>722</v>
      </c>
      <c r="E36" s="35">
        <v>24794</v>
      </c>
      <c r="F36" s="36">
        <v>11265.79</v>
      </c>
      <c r="G36" s="35">
        <v>2254</v>
      </c>
      <c r="H36" s="36">
        <v>4508</v>
      </c>
      <c r="I36" s="37">
        <v>2254</v>
      </c>
      <c r="J36" s="37">
        <f t="shared" si="0"/>
        <v>6766.209999999999</v>
      </c>
      <c r="K36" s="32"/>
    </row>
    <row r="37" spans="1:11" ht="13.5" thickBot="1">
      <c r="A37" s="2" t="s">
        <v>59</v>
      </c>
      <c r="B37" s="20" t="s">
        <v>708</v>
      </c>
      <c r="C37" s="29" t="s">
        <v>723</v>
      </c>
      <c r="D37" s="21" t="s">
        <v>724</v>
      </c>
      <c r="E37" s="35">
        <v>18700</v>
      </c>
      <c r="F37" s="36">
        <v>9632.67</v>
      </c>
      <c r="G37" s="35">
        <v>0</v>
      </c>
      <c r="H37" s="36">
        <v>9067</v>
      </c>
      <c r="I37" s="37">
        <v>18134.3</v>
      </c>
      <c r="J37" s="37">
        <f t="shared" si="0"/>
        <v>-18133.97</v>
      </c>
      <c r="K37" s="32"/>
    </row>
    <row r="38" spans="1:11" ht="13.5" thickBot="1">
      <c r="A38" s="2" t="s">
        <v>59</v>
      </c>
      <c r="B38" s="18" t="s">
        <v>725</v>
      </c>
      <c r="C38" s="28"/>
      <c r="D38" s="19"/>
      <c r="E38" s="33">
        <v>6888769.53</v>
      </c>
      <c r="F38" s="34">
        <v>2048909.64</v>
      </c>
      <c r="G38" s="33">
        <v>240356</v>
      </c>
      <c r="H38" s="34">
        <v>200362.1</v>
      </c>
      <c r="I38" s="34">
        <v>1055405.1</v>
      </c>
      <c r="J38" s="34">
        <v>3584092.69</v>
      </c>
      <c r="K38" s="32"/>
    </row>
    <row r="39" spans="1:11" ht="13.5" thickBot="1">
      <c r="A39" s="2" t="s">
        <v>59</v>
      </c>
      <c r="B39" s="18" t="s">
        <v>52</v>
      </c>
      <c r="C39" s="28"/>
      <c r="D39" s="19"/>
      <c r="E39" s="33"/>
      <c r="F39" s="34"/>
      <c r="G39" s="33"/>
      <c r="H39" s="34"/>
      <c r="I39" s="34"/>
      <c r="J39" s="34"/>
      <c r="K39" s="32"/>
    </row>
    <row r="40" spans="1:11" ht="12.75">
      <c r="A40" s="2" t="s">
        <v>59</v>
      </c>
      <c r="B40" s="20" t="s">
        <v>726</v>
      </c>
      <c r="C40" s="29" t="s">
        <v>727</v>
      </c>
      <c r="D40" s="21" t="s">
        <v>728</v>
      </c>
      <c r="E40" s="35">
        <v>739747.2</v>
      </c>
      <c r="F40" s="36">
        <v>31616.8</v>
      </c>
      <c r="G40" s="35">
        <v>40000</v>
      </c>
      <c r="H40" s="36">
        <v>47884.9</v>
      </c>
      <c r="I40" s="37">
        <v>68950</v>
      </c>
      <c r="J40" s="37">
        <f>E40-(F40+H40+I40)</f>
        <v>591295.5</v>
      </c>
      <c r="K40" s="32"/>
    </row>
    <row r="41" spans="1:11" ht="12.75">
      <c r="A41" s="2" t="s">
        <v>59</v>
      </c>
      <c r="B41" s="20" t="s">
        <v>726</v>
      </c>
      <c r="C41" s="29" t="s">
        <v>729</v>
      </c>
      <c r="D41" s="21" t="s">
        <v>730</v>
      </c>
      <c r="E41" s="35">
        <v>147264</v>
      </c>
      <c r="F41" s="36">
        <v>0</v>
      </c>
      <c r="G41" s="35">
        <v>0</v>
      </c>
      <c r="H41" s="36">
        <v>0</v>
      </c>
      <c r="I41" s="37">
        <v>22089.6</v>
      </c>
      <c r="J41" s="37">
        <f>E41-(F41+H41+I41)</f>
        <v>125174.4</v>
      </c>
      <c r="K41" s="32"/>
    </row>
    <row r="42" spans="1:11" ht="13.5" thickBot="1">
      <c r="A42" s="2" t="s">
        <v>59</v>
      </c>
      <c r="B42" s="20" t="s">
        <v>726</v>
      </c>
      <c r="C42" s="29" t="s">
        <v>731</v>
      </c>
      <c r="D42" s="21" t="s">
        <v>732</v>
      </c>
      <c r="E42" s="35">
        <v>68173.5</v>
      </c>
      <c r="F42" s="36">
        <v>0</v>
      </c>
      <c r="G42" s="35">
        <v>0</v>
      </c>
      <c r="H42" s="36">
        <v>8819.7</v>
      </c>
      <c r="I42" s="37">
        <v>8819.7</v>
      </c>
      <c r="J42" s="37">
        <f>E42-(F42+H42+I42)</f>
        <v>50534.1</v>
      </c>
      <c r="K42" s="32"/>
    </row>
    <row r="43" spans="1:11" ht="13.5" thickBot="1">
      <c r="A43" s="2" t="s">
        <v>59</v>
      </c>
      <c r="B43" s="18" t="s">
        <v>57</v>
      </c>
      <c r="C43" s="28"/>
      <c r="D43" s="19"/>
      <c r="E43" s="33">
        <v>955184.7</v>
      </c>
      <c r="F43" s="34">
        <v>31616.8</v>
      </c>
      <c r="G43" s="33">
        <v>40000</v>
      </c>
      <c r="H43" s="34">
        <v>56704.6</v>
      </c>
      <c r="I43" s="34">
        <v>99859.3</v>
      </c>
      <c r="J43" s="34">
        <v>767004</v>
      </c>
      <c r="K43" s="32"/>
    </row>
    <row r="44" spans="1:11" ht="13.5" thickBot="1">
      <c r="A44" s="2" t="s">
        <v>59</v>
      </c>
      <c r="B44" s="6"/>
      <c r="C44" s="30"/>
      <c r="D44" s="22" t="s">
        <v>58</v>
      </c>
      <c r="E44" s="38">
        <f>SUM(E12:E43)/2</f>
        <v>7843954.2299999995</v>
      </c>
      <c r="F44" s="39">
        <f>SUM(F12:F43)/2</f>
        <v>2080526.4399999997</v>
      </c>
      <c r="G44" s="38">
        <f>SUM(G12:G43)/2</f>
        <v>280356</v>
      </c>
      <c r="H44" s="40">
        <f>SUM(H12:H43)/2</f>
        <v>257066.7</v>
      </c>
      <c r="I44" s="40">
        <f>SUM(I12:I43)/2</f>
        <v>1155264.4000000001</v>
      </c>
      <c r="J44" s="40">
        <f>E44-(F44+H44+I44)</f>
        <v>4351096.6899999995</v>
      </c>
      <c r="K44" s="41"/>
    </row>
  </sheetData>
  <sheetProtection/>
  <mergeCells count="2">
    <mergeCell ref="E9:F9"/>
    <mergeCell ref="G9:H9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scale="83" r:id="rId1"/>
  <headerFooter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INF</cp:lastModifiedBy>
  <cp:lastPrinted>2015-02-09T11:45:36Z</cp:lastPrinted>
  <dcterms:created xsi:type="dcterms:W3CDTF">2001-08-08T08:52:02Z</dcterms:created>
  <dcterms:modified xsi:type="dcterms:W3CDTF">2015-02-19T22:38:51Z</dcterms:modified>
  <cp:category/>
  <cp:version/>
  <cp:contentType/>
  <cp:contentStatus/>
</cp:coreProperties>
</file>