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7050" activeTab="0"/>
  </bookViews>
  <sheets>
    <sheet name="kap. 02 - 2004" sheetId="1" r:id="rId1"/>
  </sheets>
  <definedNames/>
  <calcPr fullCalcOnLoad="1"/>
</workbook>
</file>

<file path=xl/sharedStrings.xml><?xml version="1.0" encoding="utf-8"?>
<sst xmlns="http://schemas.openxmlformats.org/spreadsheetml/2006/main" count="284" uniqueCount="165">
  <si>
    <t>Kapitola: 02 - Městská infrastruktura</t>
  </si>
  <si>
    <t>Běžné výdaje</t>
  </si>
  <si>
    <t>SR 2003</t>
  </si>
  <si>
    <t>UR 2003</t>
  </si>
  <si>
    <t>Skuteč.k</t>
  </si>
  <si>
    <t>% plnění</t>
  </si>
  <si>
    <t>UR</t>
  </si>
  <si>
    <t xml:space="preserve">Skuteč.k </t>
  </si>
  <si>
    <t>Index</t>
  </si>
  <si>
    <t xml:space="preserve">   Plnění počtu zaměstnanců a prostředků na platy</t>
  </si>
  <si>
    <t>Limit prostřed.</t>
  </si>
  <si>
    <t>na platy</t>
  </si>
  <si>
    <t>Počet zaměst.</t>
  </si>
  <si>
    <t>překročení +</t>
  </si>
  <si>
    <t>neplnění -</t>
  </si>
  <si>
    <t>ODBORY</t>
  </si>
  <si>
    <t>Odbor životního prostředí</t>
  </si>
  <si>
    <t>Odbor městské zeleně</t>
  </si>
  <si>
    <t>Odbor správy majetku</t>
  </si>
  <si>
    <t>Odbor infrastruktury města</t>
  </si>
  <si>
    <t>Odbor informatiky</t>
  </si>
  <si>
    <t>Odbor městského investora</t>
  </si>
  <si>
    <t>Mezisoučet odbory</t>
  </si>
  <si>
    <t>Neinvestiční příspěvek</t>
  </si>
  <si>
    <r>
      <t xml:space="preserve">   </t>
    </r>
    <r>
      <rPr>
        <b/>
        <sz val="10"/>
        <rFont val="Times New Roman CE"/>
        <family val="1"/>
      </rPr>
      <t>Plnění počtu zaměstnanců a prostředků na platy</t>
    </r>
  </si>
  <si>
    <t>PŘÍSPĚVKOVÉ ORGANIZACE</t>
  </si>
  <si>
    <t>Pražská botanická zahrada</t>
  </si>
  <si>
    <t>Zoologická zahrada</t>
  </si>
  <si>
    <t>Lesy hl.m. Prahy</t>
  </si>
  <si>
    <t>Institut městské informatiky</t>
  </si>
  <si>
    <t>Mezisoučet PO</t>
  </si>
  <si>
    <t xml:space="preserve">   Název akce</t>
  </si>
  <si>
    <t>OSTATNÍ - GRANTY</t>
  </si>
  <si>
    <t>Mezisoučet ostatní</t>
  </si>
  <si>
    <t>v tis. Kč</t>
  </si>
  <si>
    <t>BĚŽNÉ VÝDAJE</t>
  </si>
  <si>
    <t>vlastní hospodaření hl.m. Prahy</t>
  </si>
  <si>
    <t>BĚŽNÉ VÝDAJE - MČ</t>
  </si>
  <si>
    <t>BĚŽNÉ VÝDAJE CELKEM</t>
  </si>
  <si>
    <t>Rozpočt.</t>
  </si>
  <si>
    <t>náklady</t>
  </si>
  <si>
    <t>celkem</t>
  </si>
  <si>
    <t>Prostavěno</t>
  </si>
  <si>
    <t>k</t>
  </si>
  <si>
    <t>Kapitálové výdaje</t>
  </si>
  <si>
    <t>Číslo akce</t>
  </si>
  <si>
    <t xml:space="preserve">        Název akce</t>
  </si>
  <si>
    <t>Výkupy lesních pozemků</t>
  </si>
  <si>
    <t>Obora Hvězda - obnova</t>
  </si>
  <si>
    <t>Letenské sady - obnova ploch</t>
  </si>
  <si>
    <t>Kinského zahrada - obnova</t>
  </si>
  <si>
    <t>Stromovka - obnova</t>
  </si>
  <si>
    <t>Investice souvis. s areály zeleně I.kat.</t>
  </si>
  <si>
    <t>Vodovod Letná</t>
  </si>
  <si>
    <t>Obnova parku na Vítkově</t>
  </si>
  <si>
    <t>Petřín - obnova</t>
  </si>
  <si>
    <t>Vrtbovská zahrada - sekané kopie</t>
  </si>
  <si>
    <t>Výkupy pozemků</t>
  </si>
  <si>
    <t>Výkup pozemků pro ÚSES a chr.území</t>
  </si>
  <si>
    <t>Výkup pozemků jádrov.území PBZ</t>
  </si>
  <si>
    <t>Revitalizace Císařského potoka</t>
  </si>
  <si>
    <t>Rekonstrukce Zátišského potoka</t>
  </si>
  <si>
    <t>Rekonstrukce Čimického rybníka</t>
  </si>
  <si>
    <t>Rekonstrukce a zkapacitnění RN Vrutice</t>
  </si>
  <si>
    <t>Rekonstrukce Řepského potoka</t>
  </si>
  <si>
    <t>Revitalizace Litovického potoka</t>
  </si>
  <si>
    <t>Úprava Větveného potoka</t>
  </si>
  <si>
    <t>Úprava hor.vzdutí VD Hostivař</t>
  </si>
  <si>
    <t>Lesní hospodářské osnovy</t>
  </si>
  <si>
    <t>Sběrné dvory</t>
  </si>
  <si>
    <t>Kanalizace Podhoří - PVS</t>
  </si>
  <si>
    <t>Výstavba vodovodu Troja-Podhoří</t>
  </si>
  <si>
    <t>Zásobení Křeslic z vodojemu Jesenice II</t>
  </si>
  <si>
    <t>ČOV Březiněves - intenzifikace</t>
  </si>
  <si>
    <t>ČOV Kolovraty - výstavba 2.linky</t>
  </si>
  <si>
    <t>ČOV Sobín - vybavení 2.linky</t>
  </si>
  <si>
    <t>Rekon.kanal. v ul.Bártlova a Třebešovská</t>
  </si>
  <si>
    <t>Rekonstrukce PČOV Čertouzy</t>
  </si>
  <si>
    <t>ÚČOV - II. intenzifikace</t>
  </si>
  <si>
    <t>Výst.kanaliz.v ul. U star.židov.hřbitova</t>
  </si>
  <si>
    <t>Výst.kanaliz.Rybníčky-kolonie za drahou</t>
  </si>
  <si>
    <t>Výstavba kanalizace v ul. Dobronická</t>
  </si>
  <si>
    <t>Výstavba kanalizace v ul. Ke hřbitovu</t>
  </si>
  <si>
    <t>Monitoring JZM - Nové Butovice</t>
  </si>
  <si>
    <t>Monitor. KP-I.et.vč.stav.úprav Chotkova</t>
  </si>
  <si>
    <t>Monitoring Měcholupy-Petrovice</t>
  </si>
  <si>
    <t>ZRIS - síť MePNet</t>
  </si>
  <si>
    <t>Sekret.rad.pro oblast život.prostředí</t>
  </si>
  <si>
    <t>Rekonstr.vodohospod.infrastruktury</t>
  </si>
  <si>
    <t>Rek.vod.infrastr.-odstr.škod po povodni</t>
  </si>
  <si>
    <t>H.Počernice - ČOV Svépravice</t>
  </si>
  <si>
    <t>Kanal. sběrač G (vč. G 6)</t>
  </si>
  <si>
    <t>Revitalizace Drahaňského potoka</t>
  </si>
  <si>
    <t>TV Zličín</t>
  </si>
  <si>
    <t>TV Zbraslav</t>
  </si>
  <si>
    <t>TV Újezd</t>
  </si>
  <si>
    <t>TV Ďáblice</t>
  </si>
  <si>
    <t>TV Dolní Počernice</t>
  </si>
  <si>
    <t>TV Kunratice</t>
  </si>
  <si>
    <t>TV Chabry</t>
  </si>
  <si>
    <t>TV Kolovraty</t>
  </si>
  <si>
    <t>TV Klánovice</t>
  </si>
  <si>
    <t>TV Nebušice</t>
  </si>
  <si>
    <t>TV Lochkov</t>
  </si>
  <si>
    <t>TV Lysolaje</t>
  </si>
  <si>
    <t>TV Běchovice</t>
  </si>
  <si>
    <t>TV Satalice</t>
  </si>
  <si>
    <t>TV Vinoř</t>
  </si>
  <si>
    <t>TV Křeslice</t>
  </si>
  <si>
    <t>TV Horní Počernice</t>
  </si>
  <si>
    <t>Skleníkový areál Fata Morgana</t>
  </si>
  <si>
    <t>Rekonstrukce pavil. indonéz. Džungle</t>
  </si>
  <si>
    <t>Toulcův dvůr</t>
  </si>
  <si>
    <t>Revitalizace levého břehu Vltavy</t>
  </si>
  <si>
    <t>Protipovodňová opatření na ochr. HMP</t>
  </si>
  <si>
    <t>Městské části</t>
  </si>
  <si>
    <t>Prostředky převedeny na MČ</t>
  </si>
  <si>
    <t>Investiční příspěvek</t>
  </si>
  <si>
    <t>Budova technických služeb</t>
  </si>
  <si>
    <t>Expozice</t>
  </si>
  <si>
    <t>Infrastruktura</t>
  </si>
  <si>
    <t>Návštěvnická vybavenost</t>
  </si>
  <si>
    <t>Objekt Podhoří č.p. 280</t>
  </si>
  <si>
    <t>Pěstební zázemí</t>
  </si>
  <si>
    <t>Rekonstrukce obj. v Podhoří č. 260</t>
  </si>
  <si>
    <t>SZNR</t>
  </si>
  <si>
    <t>Vstupní objekt</t>
  </si>
  <si>
    <t>Amazonka - rekonstrukce PVP</t>
  </si>
  <si>
    <t>Chovatelské zázemí</t>
  </si>
  <si>
    <t>Rekonstrukce areálu Rybník</t>
  </si>
  <si>
    <t>Rekonstrukce rozvodů inženýr.sítí</t>
  </si>
  <si>
    <t>Dětský areál</t>
  </si>
  <si>
    <t>Obslužná komunikace jih</t>
  </si>
  <si>
    <t>Pavilon hrochů</t>
  </si>
  <si>
    <t>Pavilon slonů vč. demolice starého</t>
  </si>
  <si>
    <t>Rekonstr.pavilonu kočkovitých šelem</t>
  </si>
  <si>
    <t>Rekonstrukce pavilonu goril</t>
  </si>
  <si>
    <t>Revitalizace zeleně</t>
  </si>
  <si>
    <t>Technické zázemí</t>
  </si>
  <si>
    <t>Zázemí pro výchovně vzdělávací činnost</t>
  </si>
  <si>
    <t>Karanténa</t>
  </si>
  <si>
    <t>Informační projekty - výpočet.technika</t>
  </si>
  <si>
    <t>Hájovna Krč-celk.rekonstr.a přístavba</t>
  </si>
  <si>
    <t>Provoz.obj.Hostivař - nová výstavba</t>
  </si>
  <si>
    <t>Velkoškol.Ďáblice-skleník,pracov.-demol.</t>
  </si>
  <si>
    <t>Velkoškol.Kbely - provoz.obj., sítě</t>
  </si>
  <si>
    <t>Provoz.obj.Práče-rekonstr.a přístavba</t>
  </si>
  <si>
    <t>Strážnice Řepy-střechy,okna,topení-rek.</t>
  </si>
  <si>
    <t>Technic.vybavenost VD Džbán</t>
  </si>
  <si>
    <t>Technic.vybavenost VD Hostivař</t>
  </si>
  <si>
    <t>Technic.vybavenost VD Jiviny</t>
  </si>
  <si>
    <t>Mezisoučet RO</t>
  </si>
  <si>
    <t>KAPITÁLOVÉ VÝDAJE -</t>
  </si>
  <si>
    <t>KAPITÁLOVÉ VÝDAJE - MČ</t>
  </si>
  <si>
    <t>KAPITÁLOVÉ VÝDAJE CELKEM</t>
  </si>
  <si>
    <t xml:space="preserve">ÚHRN KAPITOLY - </t>
  </si>
  <si>
    <t>ÚHRN KAPITOLY - MČ</t>
  </si>
  <si>
    <t>ÚHRN KAPITOLY CELKEM</t>
  </si>
  <si>
    <t>xx) usměrňování podle zákona č. 1/92 Sb.</t>
  </si>
  <si>
    <t>Investiční  příspěvek</t>
  </si>
  <si>
    <t>SR 2004</t>
  </si>
  <si>
    <t>UR 2004</t>
  </si>
  <si>
    <t>2004/2003</t>
  </si>
  <si>
    <t>Sekret.rad.pro obl. život.prostředí</t>
  </si>
  <si>
    <t>xx)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</si>
</sst>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0##"/>
    <numFmt numFmtId="166" formatCode="0###"/>
    <numFmt numFmtId="167" formatCode="0.0"/>
  </numFmts>
  <fonts count="8">
    <font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thick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double"/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thick"/>
      <right style="medium"/>
      <top style="double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double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double"/>
    </border>
    <border>
      <left style="thick"/>
      <right style="thin"/>
      <top>
        <color indexed="63"/>
      </top>
      <bottom style="thick"/>
    </border>
    <border>
      <left style="thick"/>
      <right style="medium"/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164" fontId="2" fillId="0" borderId="46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47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3" fillId="0" borderId="36" xfId="0" applyNumberFormat="1" applyFont="1" applyBorder="1" applyAlignment="1">
      <alignment/>
    </xf>
    <xf numFmtId="164" fontId="4" fillId="0" borderId="48" xfId="0" applyNumberFormat="1" applyFont="1" applyBorder="1" applyAlignment="1">
      <alignment/>
    </xf>
    <xf numFmtId="164" fontId="4" fillId="0" borderId="49" xfId="0" applyNumberFormat="1" applyFont="1" applyBorder="1" applyAlignment="1">
      <alignment/>
    </xf>
    <xf numFmtId="164" fontId="4" fillId="0" borderId="50" xfId="0" applyNumberFormat="1" applyFont="1" applyBorder="1" applyAlignment="1">
      <alignment/>
    </xf>
    <xf numFmtId="164" fontId="4" fillId="0" borderId="51" xfId="0" applyNumberFormat="1" applyFont="1" applyBorder="1" applyAlignment="1">
      <alignment/>
    </xf>
    <xf numFmtId="4" fontId="4" fillId="0" borderId="51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52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64" fontId="4" fillId="0" borderId="53" xfId="0" applyNumberFormat="1" applyFont="1" applyBorder="1" applyAlignment="1">
      <alignment/>
    </xf>
    <xf numFmtId="164" fontId="4" fillId="0" borderId="54" xfId="0" applyNumberFormat="1" applyFont="1" applyBorder="1" applyAlignment="1">
      <alignment/>
    </xf>
    <xf numFmtId="164" fontId="4" fillId="0" borderId="55" xfId="0" applyNumberFormat="1" applyFont="1" applyBorder="1" applyAlignment="1">
      <alignment/>
    </xf>
    <xf numFmtId="164" fontId="4" fillId="0" borderId="56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7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4" fillId="0" borderId="57" xfId="0" applyNumberFormat="1" applyFont="1" applyBorder="1" applyAlignment="1">
      <alignment/>
    </xf>
    <xf numFmtId="164" fontId="4" fillId="0" borderId="58" xfId="0" applyNumberFormat="1" applyFont="1" applyBorder="1" applyAlignment="1">
      <alignment/>
    </xf>
    <xf numFmtId="4" fontId="4" fillId="0" borderId="58" xfId="0" applyNumberFormat="1" applyFont="1" applyBorder="1" applyAlignment="1">
      <alignment/>
    </xf>
    <xf numFmtId="164" fontId="4" fillId="0" borderId="59" xfId="0" applyNumberFormat="1" applyFont="1" applyBorder="1" applyAlignment="1">
      <alignment/>
    </xf>
    <xf numFmtId="164" fontId="4" fillId="0" borderId="47" xfId="0" applyNumberFormat="1" applyFont="1" applyBorder="1" applyAlignment="1">
      <alignment/>
    </xf>
    <xf numFmtId="164" fontId="5" fillId="0" borderId="60" xfId="0" applyNumberFormat="1" applyFont="1" applyBorder="1" applyAlignment="1">
      <alignment/>
    </xf>
    <xf numFmtId="164" fontId="5" fillId="0" borderId="61" xfId="0" applyNumberFormat="1" applyFont="1" applyBorder="1" applyAlignment="1">
      <alignment/>
    </xf>
    <xf numFmtId="4" fontId="5" fillId="0" borderId="61" xfId="0" applyNumberFormat="1" applyFont="1" applyBorder="1" applyAlignment="1">
      <alignment/>
    </xf>
    <xf numFmtId="164" fontId="5" fillId="0" borderId="62" xfId="0" applyNumberFormat="1" applyFont="1" applyBorder="1" applyAlignment="1">
      <alignment/>
    </xf>
    <xf numFmtId="164" fontId="5" fillId="0" borderId="36" xfId="0" applyNumberFormat="1" applyFont="1" applyBorder="1" applyAlignment="1">
      <alignment/>
    </xf>
    <xf numFmtId="164" fontId="4" fillId="0" borderId="37" xfId="0" applyNumberFormat="1" applyFont="1" applyBorder="1" applyAlignment="1">
      <alignment/>
    </xf>
    <xf numFmtId="164" fontId="4" fillId="0" borderId="63" xfId="0" applyNumberFormat="1" applyFont="1" applyBorder="1" applyAlignment="1">
      <alignment/>
    </xf>
    <xf numFmtId="4" fontId="4" fillId="0" borderId="63" xfId="0" applyNumberFormat="1" applyFont="1" applyBorder="1" applyAlignment="1">
      <alignment/>
    </xf>
    <xf numFmtId="164" fontId="4" fillId="0" borderId="38" xfId="0" applyNumberFormat="1" applyFont="1" applyBorder="1" applyAlignment="1">
      <alignment/>
    </xf>
    <xf numFmtId="164" fontId="4" fillId="0" borderId="64" xfId="0" applyNumberFormat="1" applyFont="1" applyBorder="1" applyAlignment="1">
      <alignment/>
    </xf>
    <xf numFmtId="4" fontId="4" fillId="0" borderId="64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65" xfId="0" applyNumberFormat="1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3" fillId="0" borderId="73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3" fillId="0" borderId="80" xfId="0" applyFont="1" applyBorder="1" applyAlignment="1">
      <alignment/>
    </xf>
    <xf numFmtId="164" fontId="5" fillId="0" borderId="81" xfId="0" applyNumberFormat="1" applyFont="1" applyBorder="1" applyAlignment="1">
      <alignment/>
    </xf>
    <xf numFmtId="0" fontId="3" fillId="0" borderId="82" xfId="0" applyFont="1" applyBorder="1" applyAlignment="1">
      <alignment/>
    </xf>
    <xf numFmtId="0" fontId="3" fillId="0" borderId="83" xfId="0" applyFont="1" applyBorder="1" applyAlignment="1">
      <alignment/>
    </xf>
    <xf numFmtId="0" fontId="3" fillId="0" borderId="84" xfId="0" applyFont="1" applyBorder="1" applyAlignment="1">
      <alignment/>
    </xf>
    <xf numFmtId="0" fontId="2" fillId="0" borderId="85" xfId="0" applyFont="1" applyBorder="1" applyAlignment="1">
      <alignment/>
    </xf>
    <xf numFmtId="0" fontId="2" fillId="0" borderId="29" xfId="0" applyFont="1" applyBorder="1" applyAlignment="1">
      <alignment/>
    </xf>
    <xf numFmtId="164" fontId="4" fillId="0" borderId="86" xfId="0" applyNumberFormat="1" applyFont="1" applyBorder="1" applyAlignment="1">
      <alignment/>
    </xf>
    <xf numFmtId="164" fontId="4" fillId="0" borderId="87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0" fontId="4" fillId="0" borderId="49" xfId="0" applyFont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88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89" xfId="0" applyFont="1" applyBorder="1" applyAlignment="1">
      <alignment/>
    </xf>
    <xf numFmtId="0" fontId="4" fillId="0" borderId="90" xfId="0" applyFont="1" applyBorder="1" applyAlignment="1">
      <alignment/>
    </xf>
    <xf numFmtId="0" fontId="4" fillId="0" borderId="65" xfId="0" applyFont="1" applyBorder="1" applyAlignment="1">
      <alignment/>
    </xf>
    <xf numFmtId="0" fontId="4" fillId="0" borderId="56" xfId="0" applyFont="1" applyBorder="1" applyAlignment="1">
      <alignment/>
    </xf>
    <xf numFmtId="0" fontId="4" fillId="0" borderId="87" xfId="0" applyFont="1" applyBorder="1" applyAlignment="1">
      <alignment/>
    </xf>
    <xf numFmtId="0" fontId="4" fillId="0" borderId="87" xfId="0" applyFont="1" applyBorder="1" applyAlignment="1">
      <alignment horizontal="center"/>
    </xf>
    <xf numFmtId="0" fontId="5" fillId="0" borderId="52" xfId="0" applyFont="1" applyBorder="1" applyAlignment="1">
      <alignment/>
    </xf>
    <xf numFmtId="0" fontId="5" fillId="0" borderId="52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9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63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horizontal="center"/>
    </xf>
    <xf numFmtId="164" fontId="4" fillId="0" borderId="92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/>
    </xf>
    <xf numFmtId="164" fontId="4" fillId="0" borderId="61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93" xfId="0" applyFont="1" applyBorder="1" applyAlignment="1">
      <alignment/>
    </xf>
    <xf numFmtId="0" fontId="4" fillId="0" borderId="94" xfId="0" applyFont="1" applyBorder="1" applyAlignment="1">
      <alignment/>
    </xf>
    <xf numFmtId="0" fontId="4" fillId="0" borderId="54" xfId="0" applyFont="1" applyBorder="1" applyAlignment="1">
      <alignment/>
    </xf>
    <xf numFmtId="164" fontId="4" fillId="0" borderId="95" xfId="0" applyNumberFormat="1" applyFont="1" applyBorder="1" applyAlignment="1">
      <alignment/>
    </xf>
    <xf numFmtId="0" fontId="4" fillId="0" borderId="95" xfId="0" applyFont="1" applyBorder="1" applyAlignment="1">
      <alignment/>
    </xf>
    <xf numFmtId="0" fontId="4" fillId="0" borderId="95" xfId="0" applyFont="1" applyBorder="1" applyAlignment="1">
      <alignment horizontal="center"/>
    </xf>
    <xf numFmtId="0" fontId="4" fillId="0" borderId="96" xfId="0" applyFont="1" applyBorder="1" applyAlignment="1">
      <alignment/>
    </xf>
    <xf numFmtId="0" fontId="4" fillId="0" borderId="97" xfId="0" applyFont="1" applyBorder="1" applyAlignment="1">
      <alignment/>
    </xf>
    <xf numFmtId="0" fontId="4" fillId="0" borderId="98" xfId="0" applyFont="1" applyBorder="1" applyAlignment="1">
      <alignment/>
    </xf>
    <xf numFmtId="165" fontId="4" fillId="0" borderId="49" xfId="0" applyNumberFormat="1" applyFont="1" applyBorder="1" applyAlignment="1">
      <alignment horizontal="center"/>
    </xf>
    <xf numFmtId="166" fontId="4" fillId="0" borderId="51" xfId="0" applyNumberFormat="1" applyFont="1" applyBorder="1" applyAlignment="1">
      <alignment horizontal="center"/>
    </xf>
    <xf numFmtId="166" fontId="4" fillId="0" borderId="63" xfId="0" applyNumberFormat="1" applyFont="1" applyBorder="1" applyAlignment="1">
      <alignment horizontal="center"/>
    </xf>
    <xf numFmtId="0" fontId="4" fillId="0" borderId="99" xfId="0" applyFont="1" applyBorder="1" applyAlignment="1">
      <alignment/>
    </xf>
    <xf numFmtId="0" fontId="4" fillId="0" borderId="44" xfId="0" applyFont="1" applyBorder="1" applyAlignment="1">
      <alignment/>
    </xf>
    <xf numFmtId="165" fontId="4" fillId="0" borderId="51" xfId="0" applyNumberFormat="1" applyFont="1" applyBorder="1" applyAlignment="1">
      <alignment horizontal="center"/>
    </xf>
    <xf numFmtId="0" fontId="4" fillId="0" borderId="64" xfId="0" applyFont="1" applyBorder="1" applyAlignment="1">
      <alignment/>
    </xf>
    <xf numFmtId="0" fontId="4" fillId="0" borderId="64" xfId="0" applyFont="1" applyBorder="1" applyAlignment="1">
      <alignment horizontal="center"/>
    </xf>
    <xf numFmtId="0" fontId="4" fillId="0" borderId="100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45" xfId="0" applyFont="1" applyBorder="1" applyAlignment="1">
      <alignment/>
    </xf>
    <xf numFmtId="0" fontId="5" fillId="0" borderId="81" xfId="0" applyFont="1" applyBorder="1" applyAlignment="1">
      <alignment/>
    </xf>
    <xf numFmtId="0" fontId="4" fillId="0" borderId="81" xfId="0" applyFont="1" applyBorder="1" applyAlignment="1">
      <alignment horizontal="center"/>
    </xf>
    <xf numFmtId="0" fontId="4" fillId="0" borderId="101" xfId="0" applyFont="1" applyBorder="1" applyAlignment="1">
      <alignment/>
    </xf>
    <xf numFmtId="0" fontId="4" fillId="0" borderId="102" xfId="0" applyFont="1" applyBorder="1" applyAlignment="1">
      <alignment/>
    </xf>
    <xf numFmtId="0" fontId="4" fillId="0" borderId="103" xfId="0" applyFont="1" applyBorder="1" applyAlignment="1">
      <alignment/>
    </xf>
    <xf numFmtId="164" fontId="4" fillId="0" borderId="104" xfId="0" applyNumberFormat="1" applyFont="1" applyBorder="1" applyAlignment="1">
      <alignment/>
    </xf>
    <xf numFmtId="0" fontId="4" fillId="0" borderId="63" xfId="0" applyFont="1" applyBorder="1" applyAlignment="1">
      <alignment horizontal="center"/>
    </xf>
    <xf numFmtId="164" fontId="4" fillId="0" borderId="105" xfId="0" applyNumberFormat="1" applyFont="1" applyBorder="1" applyAlignment="1">
      <alignment/>
    </xf>
    <xf numFmtId="164" fontId="4" fillId="0" borderId="106" xfId="0" applyNumberFormat="1" applyFont="1" applyBorder="1" applyAlignment="1">
      <alignment/>
    </xf>
    <xf numFmtId="4" fontId="4" fillId="0" borderId="106" xfId="0" applyNumberFormat="1" applyFont="1" applyBorder="1" applyAlignment="1">
      <alignment/>
    </xf>
    <xf numFmtId="167" fontId="4" fillId="0" borderId="49" xfId="0" applyNumberFormat="1" applyFont="1" applyBorder="1" applyAlignment="1">
      <alignment/>
    </xf>
    <xf numFmtId="167" fontId="4" fillId="0" borderId="51" xfId="0" applyNumberFormat="1" applyFont="1" applyBorder="1" applyAlignment="1">
      <alignment/>
    </xf>
    <xf numFmtId="167" fontId="5" fillId="0" borderId="52" xfId="0" applyNumberFormat="1" applyFont="1" applyBorder="1" applyAlignment="1">
      <alignment/>
    </xf>
    <xf numFmtId="167" fontId="4" fillId="0" borderId="63" xfId="0" applyNumberFormat="1" applyFont="1" applyBorder="1" applyAlignment="1">
      <alignment/>
    </xf>
    <xf numFmtId="167" fontId="4" fillId="0" borderId="14" xfId="0" applyNumberFormat="1" applyFont="1" applyBorder="1" applyAlignment="1">
      <alignment/>
    </xf>
    <xf numFmtId="167" fontId="4" fillId="0" borderId="92" xfId="0" applyNumberFormat="1" applyFont="1" applyBorder="1" applyAlignment="1">
      <alignment/>
    </xf>
    <xf numFmtId="167" fontId="4" fillId="0" borderId="61" xfId="0" applyNumberFormat="1" applyFont="1" applyBorder="1" applyAlignment="1">
      <alignment/>
    </xf>
    <xf numFmtId="167" fontId="4" fillId="0" borderId="64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8" xfId="0" applyFont="1" applyBorder="1" applyAlignment="1">
      <alignment/>
    </xf>
    <xf numFmtId="16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7" xfId="0" applyFont="1" applyBorder="1" applyAlignment="1">
      <alignment/>
    </xf>
    <xf numFmtId="164" fontId="4" fillId="0" borderId="89" xfId="0" applyNumberFormat="1" applyFont="1" applyBorder="1" applyAlignment="1">
      <alignment/>
    </xf>
    <xf numFmtId="164" fontId="4" fillId="0" borderId="108" xfId="0" applyNumberFormat="1" applyFont="1" applyBorder="1" applyAlignment="1">
      <alignment/>
    </xf>
    <xf numFmtId="167" fontId="4" fillId="0" borderId="95" xfId="0" applyNumberFormat="1" applyFont="1" applyBorder="1" applyAlignment="1">
      <alignment/>
    </xf>
    <xf numFmtId="167" fontId="5" fillId="0" borderId="95" xfId="0" applyNumberFormat="1" applyFont="1" applyBorder="1" applyAlignment="1">
      <alignment/>
    </xf>
    <xf numFmtId="0" fontId="4" fillId="0" borderId="109" xfId="0" applyFont="1" applyBorder="1" applyAlignment="1">
      <alignment/>
    </xf>
    <xf numFmtId="0" fontId="4" fillId="0" borderId="110" xfId="0" applyFont="1" applyBorder="1" applyAlignment="1">
      <alignment/>
    </xf>
    <xf numFmtId="0" fontId="4" fillId="0" borderId="111" xfId="0" applyFont="1" applyBorder="1" applyAlignment="1">
      <alignment/>
    </xf>
    <xf numFmtId="164" fontId="4" fillId="0" borderId="51" xfId="0" applyNumberFormat="1" applyFont="1" applyBorder="1" applyAlignment="1">
      <alignment horizontal="right"/>
    </xf>
    <xf numFmtId="164" fontId="4" fillId="0" borderId="56" xfId="0" applyNumberFormat="1" applyFont="1" applyBorder="1" applyAlignment="1">
      <alignment horizontal="right"/>
    </xf>
    <xf numFmtId="2" fontId="4" fillId="0" borderId="63" xfId="0" applyNumberFormat="1" applyFont="1" applyBorder="1" applyAlignment="1">
      <alignment/>
    </xf>
    <xf numFmtId="164" fontId="5" fillId="0" borderId="112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4" fontId="5" fillId="0" borderId="5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5" fillId="0" borderId="52" xfId="0" applyNumberFormat="1" applyFont="1" applyBorder="1" applyAlignment="1">
      <alignment/>
    </xf>
    <xf numFmtId="164" fontId="5" fillId="0" borderId="34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225"/>
  <sheetViews>
    <sheetView showGridLines="0" tabSelected="1" workbookViewId="0" topLeftCell="A1">
      <selection activeCell="C36" sqref="C36"/>
    </sheetView>
  </sheetViews>
  <sheetFormatPr defaultColWidth="9.00390625" defaultRowHeight="12.75"/>
  <cols>
    <col min="1" max="1" width="30.125" style="0" customWidth="1"/>
    <col min="2" max="3" width="10.125" style="0" customWidth="1"/>
    <col min="4" max="4" width="9.75390625" style="0" customWidth="1"/>
    <col min="5" max="5" width="8.25390625" style="0" customWidth="1"/>
    <col min="6" max="6" width="9.75390625" style="0" customWidth="1"/>
    <col min="7" max="7" width="9.625" style="0" customWidth="1"/>
    <col min="8" max="8" width="11.25390625" style="0" customWidth="1"/>
    <col min="9" max="9" width="12.25390625" style="0" customWidth="1"/>
    <col min="10" max="10" width="8.25390625" style="0" customWidth="1"/>
    <col min="11" max="11" width="11.625" style="0" customWidth="1"/>
  </cols>
  <sheetData>
    <row r="4" spans="1:17" ht="15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 t="s">
        <v>34</v>
      </c>
      <c r="L5" s="2"/>
      <c r="M5" s="2"/>
      <c r="N5" s="2"/>
      <c r="O5" s="2"/>
      <c r="P5" s="2"/>
      <c r="Q5" s="2"/>
    </row>
    <row r="6" spans="1:17" ht="14.25" thickBot="1" thickTop="1">
      <c r="A6" s="5"/>
      <c r="B6" s="14"/>
      <c r="C6" s="15" t="s">
        <v>1</v>
      </c>
      <c r="D6" s="14"/>
      <c r="E6" s="14"/>
      <c r="F6" s="14"/>
      <c r="G6" s="16"/>
      <c r="H6" s="4" t="s">
        <v>9</v>
      </c>
      <c r="I6" s="3"/>
      <c r="J6" s="3"/>
      <c r="K6" s="10"/>
      <c r="L6" s="2"/>
      <c r="M6" s="2"/>
      <c r="N6" s="2"/>
      <c r="O6" s="2"/>
      <c r="P6" s="2"/>
      <c r="Q6" s="2"/>
    </row>
    <row r="7" spans="1:17" ht="12.75">
      <c r="A7" s="6"/>
      <c r="B7" s="7"/>
      <c r="C7" s="7"/>
      <c r="D7" s="7"/>
      <c r="E7" s="7" t="s">
        <v>5</v>
      </c>
      <c r="F7" s="7"/>
      <c r="G7" s="7"/>
      <c r="H7" s="8"/>
      <c r="I7" s="7"/>
      <c r="J7" s="7"/>
      <c r="K7" s="11" t="s">
        <v>12</v>
      </c>
      <c r="L7" s="2"/>
      <c r="M7" s="2"/>
      <c r="N7" s="2"/>
      <c r="O7" s="2"/>
      <c r="P7" s="2"/>
      <c r="Q7" s="2"/>
    </row>
    <row r="8" spans="1:17" ht="12.75">
      <c r="A8" s="23" t="s">
        <v>15</v>
      </c>
      <c r="B8" s="9" t="s">
        <v>160</v>
      </c>
      <c r="C8" s="9" t="s">
        <v>161</v>
      </c>
      <c r="D8" s="9" t="s">
        <v>4</v>
      </c>
      <c r="E8" s="9" t="s">
        <v>6</v>
      </c>
      <c r="F8" s="9" t="s">
        <v>7</v>
      </c>
      <c r="G8" s="9" t="s">
        <v>8</v>
      </c>
      <c r="H8" s="9" t="s">
        <v>10</v>
      </c>
      <c r="I8" s="9" t="s">
        <v>4</v>
      </c>
      <c r="J8" s="9" t="s">
        <v>5</v>
      </c>
      <c r="K8" s="11" t="s">
        <v>13</v>
      </c>
      <c r="L8" s="2"/>
      <c r="M8" s="2"/>
      <c r="N8" s="2"/>
      <c r="O8" s="2"/>
      <c r="P8" s="2"/>
      <c r="Q8" s="2"/>
    </row>
    <row r="9" spans="1:17" ht="13.5" thickBot="1">
      <c r="A9" s="17"/>
      <c r="B9" s="18"/>
      <c r="C9" s="18"/>
      <c r="D9" s="19">
        <v>38352</v>
      </c>
      <c r="E9" s="18">
        <v>2004</v>
      </c>
      <c r="F9" s="19">
        <v>37986</v>
      </c>
      <c r="G9" s="18" t="s">
        <v>162</v>
      </c>
      <c r="H9" s="18" t="s">
        <v>11</v>
      </c>
      <c r="I9" s="19">
        <v>38352</v>
      </c>
      <c r="J9" s="18"/>
      <c r="K9" s="20" t="s">
        <v>14</v>
      </c>
      <c r="L9" s="2"/>
      <c r="M9" s="2"/>
      <c r="N9" s="2"/>
      <c r="O9" s="2"/>
      <c r="P9" s="2"/>
      <c r="Q9" s="2"/>
    </row>
    <row r="10" spans="1:17" ht="13.5" thickTop="1">
      <c r="A10" s="30" t="s">
        <v>16</v>
      </c>
      <c r="B10" s="66">
        <v>16241.7</v>
      </c>
      <c r="C10" s="67">
        <v>19690.7</v>
      </c>
      <c r="D10" s="67">
        <v>14508</v>
      </c>
      <c r="E10" s="68">
        <f>D10/C10*100</f>
        <v>73.67945273657106</v>
      </c>
      <c r="F10" s="67">
        <v>6977</v>
      </c>
      <c r="G10" s="93">
        <f>D10/F10</f>
        <v>2.079403755195643</v>
      </c>
      <c r="H10" s="67">
        <v>0</v>
      </c>
      <c r="I10" s="67">
        <v>0</v>
      </c>
      <c r="J10" s="67">
        <v>0</v>
      </c>
      <c r="K10" s="204">
        <v>0</v>
      </c>
      <c r="L10" s="2"/>
      <c r="M10" s="2"/>
      <c r="N10" s="2"/>
      <c r="O10" s="2"/>
      <c r="P10" s="2"/>
      <c r="Q10" s="2"/>
    </row>
    <row r="11" spans="1:17" ht="12.75">
      <c r="A11" s="30" t="s">
        <v>17</v>
      </c>
      <c r="B11" s="66">
        <v>206646</v>
      </c>
      <c r="C11" s="67">
        <v>312673.5</v>
      </c>
      <c r="D11" s="67">
        <v>276491.7</v>
      </c>
      <c r="E11" s="68">
        <f aca="true" t="shared" si="0" ref="E11:E17">D11/C11*100</f>
        <v>88.4282486363571</v>
      </c>
      <c r="F11" s="67">
        <v>212318</v>
      </c>
      <c r="G11" s="93">
        <f aca="true" t="shared" si="1" ref="G11:G17">D11/F11</f>
        <v>1.3022527529460526</v>
      </c>
      <c r="H11" s="67">
        <v>0</v>
      </c>
      <c r="I11" s="67">
        <v>0</v>
      </c>
      <c r="J11" s="67">
        <v>0</v>
      </c>
      <c r="K11" s="204">
        <v>0</v>
      </c>
      <c r="L11" s="2"/>
      <c r="M11" s="2"/>
      <c r="N11" s="2"/>
      <c r="O11" s="2"/>
      <c r="P11" s="2"/>
      <c r="Q11" s="2"/>
    </row>
    <row r="12" spans="1:17" ht="12.75">
      <c r="A12" s="30" t="s">
        <v>18</v>
      </c>
      <c r="B12" s="66">
        <v>17501</v>
      </c>
      <c r="C12" s="67">
        <v>17501</v>
      </c>
      <c r="D12" s="67">
        <v>9166</v>
      </c>
      <c r="E12" s="68">
        <f t="shared" si="0"/>
        <v>52.37415004856866</v>
      </c>
      <c r="F12" s="67">
        <v>20511</v>
      </c>
      <c r="G12" s="93">
        <f t="shared" si="1"/>
        <v>0.4468821607917703</v>
      </c>
      <c r="H12" s="67">
        <v>0</v>
      </c>
      <c r="I12" s="67">
        <v>0</v>
      </c>
      <c r="J12" s="67">
        <v>0</v>
      </c>
      <c r="K12" s="204">
        <v>0</v>
      </c>
      <c r="L12" s="2"/>
      <c r="M12" s="2"/>
      <c r="N12" s="2"/>
      <c r="O12" s="2"/>
      <c r="P12" s="2"/>
      <c r="Q12" s="2"/>
    </row>
    <row r="13" spans="1:17" ht="12.75">
      <c r="A13" s="30" t="s">
        <v>19</v>
      </c>
      <c r="B13" s="66">
        <v>974956.9</v>
      </c>
      <c r="C13" s="67">
        <v>986574.4</v>
      </c>
      <c r="D13" s="67">
        <v>939281</v>
      </c>
      <c r="E13" s="68">
        <f t="shared" si="0"/>
        <v>95.20630172443153</v>
      </c>
      <c r="F13" s="67">
        <v>912129</v>
      </c>
      <c r="G13" s="93">
        <f t="shared" si="1"/>
        <v>1.0297677192590082</v>
      </c>
      <c r="H13" s="67">
        <v>0</v>
      </c>
      <c r="I13" s="67">
        <v>0</v>
      </c>
      <c r="J13" s="67">
        <v>0</v>
      </c>
      <c r="K13" s="204">
        <v>0</v>
      </c>
      <c r="L13" s="2"/>
      <c r="M13" s="2"/>
      <c r="N13" s="2"/>
      <c r="O13" s="2"/>
      <c r="P13" s="2"/>
      <c r="Q13" s="2"/>
    </row>
    <row r="14" spans="1:17" ht="12.75">
      <c r="A14" s="30" t="s">
        <v>20</v>
      </c>
      <c r="B14" s="66">
        <v>41367.8</v>
      </c>
      <c r="C14" s="67">
        <v>43397.8</v>
      </c>
      <c r="D14" s="67">
        <v>40699</v>
      </c>
      <c r="E14" s="68">
        <f t="shared" si="0"/>
        <v>93.78125158418167</v>
      </c>
      <c r="F14" s="67">
        <v>49832</v>
      </c>
      <c r="G14" s="93">
        <f t="shared" si="1"/>
        <v>0.8167241932894526</v>
      </c>
      <c r="H14" s="67">
        <v>0</v>
      </c>
      <c r="I14" s="67">
        <v>0</v>
      </c>
      <c r="J14" s="67">
        <v>0</v>
      </c>
      <c r="K14" s="204">
        <v>0</v>
      </c>
      <c r="L14" s="2"/>
      <c r="M14" s="2"/>
      <c r="N14" s="2"/>
      <c r="O14" s="2"/>
      <c r="P14" s="2"/>
      <c r="Q14" s="2"/>
    </row>
    <row r="15" spans="1:17" ht="12.75">
      <c r="A15" s="30" t="s">
        <v>21</v>
      </c>
      <c r="B15" s="98">
        <v>0</v>
      </c>
      <c r="C15" s="67">
        <v>2163</v>
      </c>
      <c r="D15" s="67">
        <v>591</v>
      </c>
      <c r="E15" s="68">
        <f t="shared" si="0"/>
        <v>27.323162274618586</v>
      </c>
      <c r="F15" s="67">
        <v>0</v>
      </c>
      <c r="G15" s="93">
        <v>0</v>
      </c>
      <c r="H15" s="67">
        <v>0</v>
      </c>
      <c r="I15" s="67">
        <v>0</v>
      </c>
      <c r="J15" s="67">
        <v>0</v>
      </c>
      <c r="K15" s="77">
        <v>0</v>
      </c>
      <c r="L15" s="2"/>
      <c r="M15" s="2"/>
      <c r="N15" s="2"/>
      <c r="O15" s="2"/>
      <c r="P15" s="2"/>
      <c r="Q15" s="2"/>
    </row>
    <row r="16" spans="1:17" ht="13.5" thickBot="1">
      <c r="A16" s="6" t="s">
        <v>163</v>
      </c>
      <c r="B16" s="215">
        <v>0</v>
      </c>
      <c r="C16" s="69">
        <v>72329.1</v>
      </c>
      <c r="D16" s="69">
        <v>55976</v>
      </c>
      <c r="E16" s="96">
        <f t="shared" si="0"/>
        <v>77.39070443293224</v>
      </c>
      <c r="F16" s="69">
        <v>127671</v>
      </c>
      <c r="G16" s="70">
        <f t="shared" si="1"/>
        <v>0.4384394263380094</v>
      </c>
      <c r="H16" s="69">
        <v>0</v>
      </c>
      <c r="I16" s="69">
        <v>0</v>
      </c>
      <c r="J16" s="69">
        <v>0</v>
      </c>
      <c r="K16" s="79">
        <v>0</v>
      </c>
      <c r="L16" s="2"/>
      <c r="M16" s="2"/>
      <c r="N16" s="2"/>
      <c r="O16" s="2"/>
      <c r="P16" s="2"/>
      <c r="Q16" s="2"/>
    </row>
    <row r="17" spans="1:17" ht="13.5" thickBot="1">
      <c r="A17" s="24" t="s">
        <v>22</v>
      </c>
      <c r="B17" s="71">
        <f>SUM(B10:B16)</f>
        <v>1256713.4000000001</v>
      </c>
      <c r="C17" s="72">
        <f>SUM(C10:C16)</f>
        <v>1454329.5000000002</v>
      </c>
      <c r="D17" s="72">
        <f>SUM(D10:D16)</f>
        <v>1336712.7</v>
      </c>
      <c r="E17" s="216">
        <f t="shared" si="0"/>
        <v>91.91264428040549</v>
      </c>
      <c r="F17" s="72">
        <f>SUM(F10:F16)</f>
        <v>1329438</v>
      </c>
      <c r="G17" s="216">
        <f t="shared" si="1"/>
        <v>1.0054720114815432</v>
      </c>
      <c r="H17" s="72">
        <v>0</v>
      </c>
      <c r="I17" s="72">
        <v>0</v>
      </c>
      <c r="J17" s="72">
        <v>0</v>
      </c>
      <c r="K17" s="73">
        <v>0</v>
      </c>
      <c r="L17" s="2"/>
      <c r="M17" s="2"/>
      <c r="N17" s="2"/>
      <c r="O17" s="2"/>
      <c r="P17" s="2"/>
      <c r="Q17" s="2"/>
    </row>
    <row r="18" spans="1:17" ht="13.5" thickBot="1">
      <c r="A18" s="31"/>
      <c r="B18" s="21"/>
      <c r="C18" s="33" t="s">
        <v>23</v>
      </c>
      <c r="D18" s="28"/>
      <c r="E18" s="99"/>
      <c r="F18" s="99"/>
      <c r="G18" s="32"/>
      <c r="H18" s="22" t="s">
        <v>24</v>
      </c>
      <c r="I18" s="22"/>
      <c r="J18" s="22"/>
      <c r="K18" s="34"/>
      <c r="L18" s="2"/>
      <c r="M18" s="2"/>
      <c r="N18" s="2"/>
      <c r="O18" s="2"/>
      <c r="P18" s="2"/>
      <c r="Q18" s="2"/>
    </row>
    <row r="19" spans="1:17" ht="12.75">
      <c r="A19" s="6"/>
      <c r="B19" s="7"/>
      <c r="C19" s="7"/>
      <c r="D19" s="7"/>
      <c r="E19" s="7" t="s">
        <v>5</v>
      </c>
      <c r="F19" s="7"/>
      <c r="G19" s="7"/>
      <c r="H19" s="8"/>
      <c r="I19" s="7"/>
      <c r="J19" s="7"/>
      <c r="K19" s="11" t="s">
        <v>12</v>
      </c>
      <c r="L19" s="2"/>
      <c r="M19" s="2"/>
      <c r="N19" s="2"/>
      <c r="O19" s="2"/>
      <c r="P19" s="2"/>
      <c r="Q19" s="2"/>
    </row>
    <row r="20" spans="1:17" ht="12.75">
      <c r="A20" s="23" t="s">
        <v>25</v>
      </c>
      <c r="B20" s="9" t="s">
        <v>160</v>
      </c>
      <c r="C20" s="9" t="s">
        <v>161</v>
      </c>
      <c r="D20" s="9" t="s">
        <v>4</v>
      </c>
      <c r="E20" s="9" t="s">
        <v>6</v>
      </c>
      <c r="F20" s="9" t="s">
        <v>7</v>
      </c>
      <c r="G20" s="9" t="s">
        <v>8</v>
      </c>
      <c r="H20" s="9" t="s">
        <v>10</v>
      </c>
      <c r="I20" s="9" t="s">
        <v>4</v>
      </c>
      <c r="J20" s="9" t="s">
        <v>5</v>
      </c>
      <c r="K20" s="11" t="s">
        <v>13</v>
      </c>
      <c r="L20" s="2"/>
      <c r="M20" s="2"/>
      <c r="N20" s="2"/>
      <c r="O20" s="2"/>
      <c r="P20" s="2"/>
      <c r="Q20" s="2"/>
    </row>
    <row r="21" spans="1:17" ht="13.5" thickBot="1">
      <c r="A21" s="17"/>
      <c r="B21" s="18"/>
      <c r="C21" s="18"/>
      <c r="D21" s="19">
        <v>38352</v>
      </c>
      <c r="E21" s="18">
        <v>2004</v>
      </c>
      <c r="F21" s="19">
        <v>37986</v>
      </c>
      <c r="G21" s="18" t="s">
        <v>162</v>
      </c>
      <c r="H21" s="18" t="s">
        <v>11</v>
      </c>
      <c r="I21" s="19">
        <v>38352</v>
      </c>
      <c r="J21" s="18"/>
      <c r="K21" s="20" t="s">
        <v>14</v>
      </c>
      <c r="L21" s="2"/>
      <c r="M21" s="2"/>
      <c r="N21" s="2"/>
      <c r="O21" s="2"/>
      <c r="P21" s="2"/>
      <c r="Q21" s="2"/>
    </row>
    <row r="22" spans="1:17" ht="13.5" thickTop="1">
      <c r="A22" s="29" t="s">
        <v>26</v>
      </c>
      <c r="B22" s="74">
        <v>49464.6</v>
      </c>
      <c r="C22" s="65">
        <v>47644.6</v>
      </c>
      <c r="D22" s="65">
        <v>47644.6</v>
      </c>
      <c r="E22" s="93">
        <f>D22/C22*100</f>
        <v>100</v>
      </c>
      <c r="F22" s="65">
        <v>38522.4</v>
      </c>
      <c r="G22" s="213">
        <f>D22/F22</f>
        <v>1.2368024837497145</v>
      </c>
      <c r="H22" s="65">
        <v>11886</v>
      </c>
      <c r="I22" s="65">
        <v>11967</v>
      </c>
      <c r="J22" s="65">
        <f>I22/H22*100</f>
        <v>100.68147400302878</v>
      </c>
      <c r="K22" s="75">
        <v>-9</v>
      </c>
      <c r="L22" s="2"/>
      <c r="M22" s="2"/>
      <c r="N22" s="2"/>
      <c r="O22" s="2"/>
      <c r="P22" s="2"/>
      <c r="Q22" s="2"/>
    </row>
    <row r="23" spans="1:17" ht="12.75">
      <c r="A23" s="30" t="s">
        <v>27</v>
      </c>
      <c r="B23" s="76">
        <v>100000</v>
      </c>
      <c r="C23" s="67">
        <v>108593.7</v>
      </c>
      <c r="D23" s="67">
        <v>108593.7</v>
      </c>
      <c r="E23" s="93">
        <f>D23/C23*100</f>
        <v>100</v>
      </c>
      <c r="F23" s="67">
        <v>108799.9</v>
      </c>
      <c r="G23" s="213">
        <f>D23/F23</f>
        <v>0.9981047776698324</v>
      </c>
      <c r="H23" s="67">
        <v>36300</v>
      </c>
      <c r="I23" s="67">
        <v>36743</v>
      </c>
      <c r="J23" s="92">
        <f>I23/H23*100</f>
        <v>101.22038567493112</v>
      </c>
      <c r="K23" s="77">
        <v>-6</v>
      </c>
      <c r="L23" s="2"/>
      <c r="M23" s="2"/>
      <c r="N23" s="2"/>
      <c r="O23" s="2"/>
      <c r="P23" s="2"/>
      <c r="Q23" s="2"/>
    </row>
    <row r="24" spans="1:17" ht="12.75">
      <c r="A24" s="30" t="s">
        <v>28</v>
      </c>
      <c r="B24" s="76">
        <v>0</v>
      </c>
      <c r="C24" s="67">
        <v>540</v>
      </c>
      <c r="D24" s="67">
        <v>540</v>
      </c>
      <c r="E24" s="93">
        <f>D24/C24*100</f>
        <v>100</v>
      </c>
      <c r="F24" s="67">
        <v>2780</v>
      </c>
      <c r="G24" s="213">
        <f>D24/F24</f>
        <v>0.19424460431654678</v>
      </c>
      <c r="H24" s="211" t="s">
        <v>164</v>
      </c>
      <c r="I24" s="211" t="s">
        <v>164</v>
      </c>
      <c r="J24" s="211" t="s">
        <v>164</v>
      </c>
      <c r="K24" s="212" t="s">
        <v>164</v>
      </c>
      <c r="L24" s="2"/>
      <c r="M24" s="2"/>
      <c r="N24" s="2"/>
      <c r="O24" s="2"/>
      <c r="P24" s="2"/>
      <c r="Q24" s="2"/>
    </row>
    <row r="25" spans="1:17" ht="13.5" thickBot="1">
      <c r="A25" s="6" t="s">
        <v>29</v>
      </c>
      <c r="B25" s="78">
        <v>66149</v>
      </c>
      <c r="C25" s="69">
        <v>75058</v>
      </c>
      <c r="D25" s="69">
        <v>75058</v>
      </c>
      <c r="E25" s="70">
        <f>D25/C25*100</f>
        <v>100</v>
      </c>
      <c r="F25" s="69">
        <v>74442.6</v>
      </c>
      <c r="G25" s="217">
        <f>D25/F25</f>
        <v>1.0082667719827088</v>
      </c>
      <c r="H25" s="69">
        <v>26990</v>
      </c>
      <c r="I25" s="69">
        <v>25683</v>
      </c>
      <c r="J25" s="129">
        <f>I25/H25*100</f>
        <v>95.15746572804743</v>
      </c>
      <c r="K25" s="79">
        <v>-8</v>
      </c>
      <c r="L25" s="2"/>
      <c r="M25" s="2"/>
      <c r="N25" s="2"/>
      <c r="O25" s="2"/>
      <c r="P25" s="2"/>
      <c r="Q25" s="2"/>
    </row>
    <row r="26" spans="1:17" ht="13.5" thickBot="1">
      <c r="A26" s="24" t="s">
        <v>30</v>
      </c>
      <c r="B26" s="80">
        <f>SUM(B22:B25)</f>
        <v>215613.6</v>
      </c>
      <c r="C26" s="72">
        <f>SUM(C22:C25)</f>
        <v>231836.3</v>
      </c>
      <c r="D26" s="72">
        <f>SUM(D22:D25)</f>
        <v>231836.3</v>
      </c>
      <c r="E26" s="216">
        <f>D26/C26*100</f>
        <v>100</v>
      </c>
      <c r="F26" s="72">
        <f>SUM(F22:F25)</f>
        <v>224544.9</v>
      </c>
      <c r="G26" s="218">
        <f>D26/F26</f>
        <v>1.0324719020561144</v>
      </c>
      <c r="H26" s="72">
        <f>SUM(H22:H25)</f>
        <v>75176</v>
      </c>
      <c r="I26" s="72">
        <f>SUM(I23:I25)</f>
        <v>62426</v>
      </c>
      <c r="J26" s="214">
        <f>I26/H26*100</f>
        <v>83.03979993614983</v>
      </c>
      <c r="K26" s="73">
        <f>SUM(K22:K25)</f>
        <v>-23</v>
      </c>
      <c r="L26" s="2"/>
      <c r="M26" s="2"/>
      <c r="N26" s="2"/>
      <c r="O26" s="2"/>
      <c r="P26" s="2"/>
      <c r="Q26" s="2"/>
    </row>
    <row r="27" spans="1:17" ht="13.5" thickBot="1">
      <c r="A27" s="31"/>
      <c r="B27" s="25"/>
      <c r="C27" s="33" t="s">
        <v>23</v>
      </c>
      <c r="D27" s="28"/>
      <c r="E27" s="99"/>
      <c r="F27" s="28"/>
      <c r="G27" s="36"/>
      <c r="H27" s="37" t="s">
        <v>31</v>
      </c>
      <c r="I27" s="28"/>
      <c r="J27" s="28"/>
      <c r="K27" s="26"/>
      <c r="L27" s="2"/>
      <c r="M27" s="2"/>
      <c r="N27" s="2"/>
      <c r="O27" s="2"/>
      <c r="P27" s="2"/>
      <c r="Q27" s="2"/>
    </row>
    <row r="28" spans="1:17" ht="12.75">
      <c r="A28" s="6"/>
      <c r="B28" s="7"/>
      <c r="C28" s="7"/>
      <c r="D28" s="7"/>
      <c r="E28" s="7" t="s">
        <v>5</v>
      </c>
      <c r="F28" s="7"/>
      <c r="G28" s="7"/>
      <c r="H28" s="39"/>
      <c r="I28" s="35"/>
      <c r="J28" s="35"/>
      <c r="K28" s="12"/>
      <c r="L28" s="2"/>
      <c r="M28" s="2"/>
      <c r="N28" s="2"/>
      <c r="O28" s="2"/>
      <c r="P28" s="2"/>
      <c r="Q28" s="2"/>
    </row>
    <row r="29" spans="1:17" ht="12.75">
      <c r="A29" s="23" t="s">
        <v>32</v>
      </c>
      <c r="B29" s="9" t="s">
        <v>160</v>
      </c>
      <c r="C29" s="9" t="s">
        <v>161</v>
      </c>
      <c r="D29" s="9" t="s">
        <v>4</v>
      </c>
      <c r="E29" s="9" t="s">
        <v>6</v>
      </c>
      <c r="F29" s="9" t="s">
        <v>7</v>
      </c>
      <c r="G29" s="9" t="s">
        <v>8</v>
      </c>
      <c r="H29" s="39"/>
      <c r="I29" s="27"/>
      <c r="J29" s="27"/>
      <c r="K29" s="12"/>
      <c r="L29" s="2"/>
      <c r="M29" s="2"/>
      <c r="N29" s="2"/>
      <c r="O29" s="2"/>
      <c r="P29" s="2"/>
      <c r="Q29" s="2"/>
    </row>
    <row r="30" spans="1:17" ht="13.5" thickBot="1">
      <c r="A30" s="6"/>
      <c r="B30" s="9"/>
      <c r="C30" s="9"/>
      <c r="D30" s="19">
        <v>38352</v>
      </c>
      <c r="E30" s="18">
        <v>2004</v>
      </c>
      <c r="F30" s="19">
        <v>37986</v>
      </c>
      <c r="G30" s="18" t="s">
        <v>162</v>
      </c>
      <c r="H30" s="21"/>
      <c r="I30" s="27"/>
      <c r="J30" s="27"/>
      <c r="K30" s="12"/>
      <c r="L30" s="2"/>
      <c r="M30" s="2"/>
      <c r="N30" s="2"/>
      <c r="O30" s="2"/>
      <c r="P30" s="2"/>
      <c r="Q30" s="2"/>
    </row>
    <row r="31" spans="1:17" ht="14.25" thickBot="1" thickTop="1">
      <c r="A31" s="43" t="s">
        <v>17</v>
      </c>
      <c r="B31" s="81">
        <v>8812</v>
      </c>
      <c r="C31" s="82">
        <v>8812</v>
      </c>
      <c r="D31" s="82">
        <v>8662</v>
      </c>
      <c r="E31" s="83">
        <f>D31/C31*100</f>
        <v>98.29777576032683</v>
      </c>
      <c r="F31" s="82">
        <v>7495.1</v>
      </c>
      <c r="G31" s="83">
        <f>D31/F31</f>
        <v>1.1556883830769435</v>
      </c>
      <c r="H31" s="84"/>
      <c r="I31" s="85"/>
      <c r="J31" s="61"/>
      <c r="K31" s="59"/>
      <c r="L31" s="2"/>
      <c r="M31" s="2"/>
      <c r="N31" s="2"/>
      <c r="O31" s="2"/>
      <c r="P31" s="2"/>
      <c r="Q31" s="2"/>
    </row>
    <row r="32" spans="1:17" ht="13.5" thickBot="1">
      <c r="A32" s="42" t="s">
        <v>33</v>
      </c>
      <c r="B32" s="86">
        <f>SUM(B31)</f>
        <v>8812</v>
      </c>
      <c r="C32" s="87">
        <v>8812</v>
      </c>
      <c r="D32" s="87">
        <v>8662</v>
      </c>
      <c r="E32" s="88">
        <v>98.3</v>
      </c>
      <c r="F32" s="87">
        <v>7495.1</v>
      </c>
      <c r="G32" s="88">
        <v>1.16</v>
      </c>
      <c r="H32" s="89"/>
      <c r="I32" s="90"/>
      <c r="J32" s="63"/>
      <c r="K32" s="60"/>
      <c r="L32" s="2"/>
      <c r="M32" s="2"/>
      <c r="N32" s="2"/>
      <c r="O32" s="2"/>
      <c r="P32" s="2"/>
      <c r="Q32" s="2"/>
    </row>
    <row r="33" spans="1:17" ht="13.5" thickTop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3.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 t="s">
        <v>34</v>
      </c>
      <c r="L38" s="2"/>
      <c r="M38" s="2"/>
      <c r="N38" s="2"/>
      <c r="O38" s="2"/>
      <c r="P38" s="2"/>
      <c r="Q38" s="2"/>
    </row>
    <row r="39" spans="1:17" ht="13.5" thickTop="1">
      <c r="A39" s="44"/>
      <c r="B39" s="52"/>
      <c r="C39" s="45"/>
      <c r="D39" s="45"/>
      <c r="E39" s="45" t="s">
        <v>5</v>
      </c>
      <c r="F39" s="45"/>
      <c r="G39" s="45"/>
      <c r="H39" s="46"/>
      <c r="I39" s="47"/>
      <c r="J39" s="47"/>
      <c r="K39" s="48"/>
      <c r="L39" s="2"/>
      <c r="M39" s="2"/>
      <c r="N39" s="2"/>
      <c r="O39" s="2"/>
      <c r="P39" s="2"/>
      <c r="Q39" s="2"/>
    </row>
    <row r="40" spans="1:17" ht="12.75">
      <c r="A40" s="23"/>
      <c r="B40" s="9" t="s">
        <v>160</v>
      </c>
      <c r="C40" s="9" t="s">
        <v>161</v>
      </c>
      <c r="D40" s="9" t="s">
        <v>4</v>
      </c>
      <c r="E40" s="9" t="s">
        <v>6</v>
      </c>
      <c r="F40" s="9" t="s">
        <v>7</v>
      </c>
      <c r="G40" s="9" t="s">
        <v>8</v>
      </c>
      <c r="H40" s="39"/>
      <c r="I40" s="27"/>
      <c r="J40" s="27"/>
      <c r="K40" s="12"/>
      <c r="L40" s="2"/>
      <c r="M40" s="2"/>
      <c r="N40" s="2"/>
      <c r="O40" s="2"/>
      <c r="P40" s="2"/>
      <c r="Q40" s="2"/>
    </row>
    <row r="41" spans="1:17" ht="13.5" thickBot="1">
      <c r="A41" s="17"/>
      <c r="B41" s="54"/>
      <c r="C41" s="18"/>
      <c r="D41" s="19">
        <v>38352</v>
      </c>
      <c r="E41" s="18">
        <v>2004</v>
      </c>
      <c r="F41" s="19">
        <v>37986</v>
      </c>
      <c r="G41" s="18" t="s">
        <v>162</v>
      </c>
      <c r="H41" s="40"/>
      <c r="I41" s="41"/>
      <c r="J41" s="41"/>
      <c r="K41" s="38"/>
      <c r="L41" s="2"/>
      <c r="M41" s="2"/>
      <c r="N41" s="2"/>
      <c r="O41" s="2"/>
      <c r="P41" s="2"/>
      <c r="Q41" s="2"/>
    </row>
    <row r="42" spans="1:17" ht="13.5" thickTop="1">
      <c r="A42" s="6" t="s">
        <v>35</v>
      </c>
      <c r="B42" s="97"/>
      <c r="C42" s="187"/>
      <c r="D42" s="187"/>
      <c r="E42" s="188"/>
      <c r="F42" s="187"/>
      <c r="G42" s="188"/>
      <c r="H42" s="2"/>
      <c r="I42" s="2"/>
      <c r="J42" s="2"/>
      <c r="K42" s="12"/>
      <c r="L42" s="2"/>
      <c r="M42" s="2"/>
      <c r="N42" s="2"/>
      <c r="O42" s="2"/>
      <c r="P42" s="2"/>
      <c r="Q42" s="2"/>
    </row>
    <row r="43" spans="1:17" ht="12.75">
      <c r="A43" s="55" t="s">
        <v>36</v>
      </c>
      <c r="B43" s="91">
        <v>1481139</v>
      </c>
      <c r="C43" s="92">
        <v>1694977.8</v>
      </c>
      <c r="D43" s="92">
        <v>1577211</v>
      </c>
      <c r="E43" s="93">
        <f>D43/C43*100</f>
        <v>93.05201519453529</v>
      </c>
      <c r="F43" s="92">
        <v>1561478</v>
      </c>
      <c r="G43" s="93">
        <f>D43/F43</f>
        <v>1.0100757103206066</v>
      </c>
      <c r="H43" s="50"/>
      <c r="I43" s="50"/>
      <c r="J43" s="50"/>
      <c r="K43" s="57"/>
      <c r="L43" s="2"/>
      <c r="M43" s="2"/>
      <c r="N43" s="2"/>
      <c r="O43" s="2"/>
      <c r="P43" s="2"/>
      <c r="Q43" s="2"/>
    </row>
    <row r="44" spans="1:17" ht="12.75">
      <c r="A44" s="56"/>
      <c r="B44" s="94"/>
      <c r="C44" s="95"/>
      <c r="D44" s="95"/>
      <c r="E44" s="96"/>
      <c r="F44" s="95"/>
      <c r="G44" s="96"/>
      <c r="H44" s="51"/>
      <c r="I44" s="51"/>
      <c r="J44" s="51"/>
      <c r="K44" s="58"/>
      <c r="L44" s="2"/>
      <c r="M44" s="2"/>
      <c r="N44" s="2"/>
      <c r="O44" s="2"/>
      <c r="P44" s="2"/>
      <c r="Q44" s="2"/>
    </row>
    <row r="45" spans="1:17" ht="12.75">
      <c r="A45" s="55" t="s">
        <v>37</v>
      </c>
      <c r="B45" s="91">
        <v>561905.1</v>
      </c>
      <c r="C45" s="92">
        <v>612584.2</v>
      </c>
      <c r="D45" s="92">
        <v>593886.8</v>
      </c>
      <c r="E45" s="93">
        <f>D45/C45*100</f>
        <v>96.9477828517288</v>
      </c>
      <c r="F45" s="92">
        <v>524879.7</v>
      </c>
      <c r="G45" s="93">
        <f>D45/F45</f>
        <v>1.1314722211584867</v>
      </c>
      <c r="H45" s="50"/>
      <c r="I45" s="50"/>
      <c r="J45" s="50"/>
      <c r="K45" s="57"/>
      <c r="L45" s="2"/>
      <c r="M45" s="2"/>
      <c r="N45" s="2"/>
      <c r="O45" s="2"/>
      <c r="P45" s="2"/>
      <c r="Q45" s="2"/>
    </row>
    <row r="46" spans="1:17" ht="12.75">
      <c r="A46" s="6"/>
      <c r="B46" s="97"/>
      <c r="C46" s="69"/>
      <c r="D46" s="69"/>
      <c r="E46" s="70"/>
      <c r="F46" s="69"/>
      <c r="G46" s="70"/>
      <c r="H46" s="2"/>
      <c r="I46" s="2"/>
      <c r="J46" s="2"/>
      <c r="K46" s="12"/>
      <c r="L46" s="2"/>
      <c r="M46" s="2"/>
      <c r="N46" s="2"/>
      <c r="O46" s="2"/>
      <c r="P46" s="2"/>
      <c r="Q46" s="2"/>
    </row>
    <row r="47" spans="1:17" ht="13.5" thickBot="1">
      <c r="A47" s="42" t="s">
        <v>38</v>
      </c>
      <c r="B47" s="90">
        <v>2043044.1</v>
      </c>
      <c r="C47" s="87">
        <v>2307562</v>
      </c>
      <c r="D47" s="87">
        <v>2171097.8</v>
      </c>
      <c r="E47" s="88">
        <f>D47/C47*100</f>
        <v>94.08621740174262</v>
      </c>
      <c r="F47" s="87">
        <v>2086357.7</v>
      </c>
      <c r="G47" s="88">
        <f>D47/F47</f>
        <v>1.0406162855008037</v>
      </c>
      <c r="H47" s="49"/>
      <c r="I47" s="49"/>
      <c r="J47" s="49"/>
      <c r="K47" s="13"/>
      <c r="L47" s="2"/>
      <c r="M47" s="2"/>
      <c r="N47" s="2"/>
      <c r="O47" s="2"/>
      <c r="P47" s="2"/>
      <c r="Q47" s="2"/>
    </row>
    <row r="48" spans="1:17" ht="13.5" thickTop="1">
      <c r="A48" s="202"/>
      <c r="B48" s="200"/>
      <c r="C48" s="200"/>
      <c r="D48" s="219"/>
      <c r="E48" s="201"/>
      <c r="F48" s="200"/>
      <c r="G48" s="201"/>
      <c r="H48" s="27"/>
      <c r="I48" s="27"/>
      <c r="J48" s="27"/>
      <c r="K48" s="47"/>
      <c r="L48" s="27"/>
      <c r="M48" s="2"/>
      <c r="N48" s="2"/>
      <c r="O48" s="2"/>
      <c r="P48" s="2"/>
      <c r="Q48" s="2"/>
    </row>
    <row r="49" spans="1:17" ht="12.75">
      <c r="A49" s="2" t="s">
        <v>158</v>
      </c>
      <c r="B49" s="200"/>
      <c r="C49" s="200"/>
      <c r="D49" s="200"/>
      <c r="E49" s="201"/>
      <c r="F49" s="200"/>
      <c r="G49" s="201"/>
      <c r="H49" s="27"/>
      <c r="I49" s="27"/>
      <c r="J49" s="27"/>
      <c r="K49" s="27"/>
      <c r="L49" s="27"/>
      <c r="M49" s="2"/>
      <c r="N49" s="2"/>
      <c r="O49" s="2"/>
      <c r="P49" s="2"/>
      <c r="Q49" s="2"/>
    </row>
    <row r="50" spans="1:17" ht="12.75">
      <c r="A50" s="202"/>
      <c r="B50" s="200"/>
      <c r="C50" s="200"/>
      <c r="D50" s="200"/>
      <c r="E50" s="201"/>
      <c r="F50" s="200"/>
      <c r="G50" s="201"/>
      <c r="H50" s="27"/>
      <c r="I50" s="27"/>
      <c r="J50" s="27"/>
      <c r="K50" s="27"/>
      <c r="L50" s="27"/>
      <c r="M50" s="2"/>
      <c r="N50" s="2"/>
      <c r="O50" s="2"/>
      <c r="P50" s="2"/>
      <c r="Q50" s="2"/>
    </row>
    <row r="51" spans="1:17" ht="12.75">
      <c r="A51" s="202"/>
      <c r="B51" s="200"/>
      <c r="C51" s="200"/>
      <c r="D51" s="200"/>
      <c r="E51" s="201"/>
      <c r="F51" s="200"/>
      <c r="G51" s="201"/>
      <c r="H51" s="27"/>
      <c r="I51" s="27"/>
      <c r="J51" s="27"/>
      <c r="K51" s="27"/>
      <c r="L51" s="27"/>
      <c r="M51" s="2"/>
      <c r="N51" s="2"/>
      <c r="O51" s="2"/>
      <c r="P51" s="2"/>
      <c r="Q51" s="2"/>
    </row>
    <row r="52" spans="1:17" ht="12.75">
      <c r="A52" s="202"/>
      <c r="B52" s="200"/>
      <c r="C52" s="200"/>
      <c r="D52" s="200"/>
      <c r="E52" s="201"/>
      <c r="F52" s="200"/>
      <c r="G52" s="201"/>
      <c r="H52" s="27"/>
      <c r="I52" s="27"/>
      <c r="J52" s="27"/>
      <c r="K52" s="27"/>
      <c r="L52" s="27"/>
      <c r="M52" s="2"/>
      <c r="N52" s="2"/>
      <c r="O52" s="2"/>
      <c r="P52" s="2"/>
      <c r="Q52" s="2"/>
    </row>
    <row r="53" spans="1:17" ht="12.75">
      <c r="A53" s="202"/>
      <c r="B53" s="200"/>
      <c r="C53" s="200"/>
      <c r="D53" s="200"/>
      <c r="E53" s="201"/>
      <c r="F53" s="200"/>
      <c r="G53" s="201"/>
      <c r="H53" s="27"/>
      <c r="I53" s="27"/>
      <c r="J53" s="27"/>
      <c r="K53" s="27"/>
      <c r="L53" s="27"/>
      <c r="M53" s="2"/>
      <c r="N53" s="2"/>
      <c r="O53" s="2"/>
      <c r="P53" s="2"/>
      <c r="Q53" s="2"/>
    </row>
    <row r="54" spans="1:17" ht="12.75">
      <c r="A54" s="202"/>
      <c r="B54" s="200"/>
      <c r="C54" s="200"/>
      <c r="D54" s="200"/>
      <c r="E54" s="201"/>
      <c r="F54" s="200"/>
      <c r="G54" s="201"/>
      <c r="H54" s="27"/>
      <c r="I54" s="27"/>
      <c r="J54" s="27"/>
      <c r="K54" s="27"/>
      <c r="L54" s="27"/>
      <c r="M54" s="2"/>
      <c r="N54" s="2"/>
      <c r="O54" s="2"/>
      <c r="P54" s="2"/>
      <c r="Q54" s="2"/>
    </row>
    <row r="55" spans="1:17" ht="12.75">
      <c r="A55" s="202"/>
      <c r="B55" s="200"/>
      <c r="C55" s="200"/>
      <c r="D55" s="200"/>
      <c r="E55" s="201"/>
      <c r="F55" s="200"/>
      <c r="G55" s="201"/>
      <c r="H55" s="27"/>
      <c r="I55" s="27"/>
      <c r="J55" s="27"/>
      <c r="K55" s="27"/>
      <c r="L55" s="27"/>
      <c r="M55" s="2"/>
      <c r="N55" s="2"/>
      <c r="O55" s="2"/>
      <c r="P55" s="2"/>
      <c r="Q55" s="2"/>
    </row>
    <row r="56" spans="1:17" ht="12.75">
      <c r="A56" s="202"/>
      <c r="B56" s="200"/>
      <c r="C56" s="200"/>
      <c r="D56" s="200"/>
      <c r="E56" s="201"/>
      <c r="F56" s="200"/>
      <c r="G56" s="201"/>
      <c r="H56" s="27"/>
      <c r="I56" s="27"/>
      <c r="J56" s="27"/>
      <c r="K56" s="27"/>
      <c r="L56" s="27"/>
      <c r="M56" s="2"/>
      <c r="N56" s="2"/>
      <c r="O56" s="2"/>
      <c r="P56" s="2"/>
      <c r="Q56" s="2"/>
    </row>
    <row r="57" spans="1:17" ht="12.75">
      <c r="A57" s="202"/>
      <c r="B57" s="200"/>
      <c r="C57" s="200"/>
      <c r="D57" s="200"/>
      <c r="E57" s="201"/>
      <c r="F57" s="200"/>
      <c r="G57" s="201"/>
      <c r="H57" s="27"/>
      <c r="I57" s="27"/>
      <c r="J57" s="27"/>
      <c r="K57" s="27"/>
      <c r="L57" s="27"/>
      <c r="M57" s="2"/>
      <c r="N57" s="2"/>
      <c r="O57" s="2"/>
      <c r="P57" s="2"/>
      <c r="Q57" s="2"/>
    </row>
    <row r="58" spans="1:17" ht="12.75">
      <c r="A58" s="202"/>
      <c r="B58" s="200"/>
      <c r="C58" s="200"/>
      <c r="D58" s="200"/>
      <c r="E58" s="201"/>
      <c r="F58" s="200"/>
      <c r="G58" s="201"/>
      <c r="H58" s="27"/>
      <c r="I58" s="27"/>
      <c r="J58" s="27"/>
      <c r="K58" s="27"/>
      <c r="L58" s="27"/>
      <c r="M58" s="2"/>
      <c r="N58" s="2"/>
      <c r="O58" s="2"/>
      <c r="P58" s="2"/>
      <c r="Q58" s="2"/>
    </row>
    <row r="59" spans="1:17" ht="12.75">
      <c r="A59" s="202"/>
      <c r="B59" s="200"/>
      <c r="C59" s="200"/>
      <c r="D59" s="200"/>
      <c r="E59" s="201"/>
      <c r="F59" s="200"/>
      <c r="G59" s="201"/>
      <c r="H59" s="27"/>
      <c r="I59" s="27"/>
      <c r="J59" s="27"/>
      <c r="K59" s="27"/>
      <c r="L59" s="27"/>
      <c r="M59" s="2"/>
      <c r="N59" s="2"/>
      <c r="O59" s="2"/>
      <c r="P59" s="2"/>
      <c r="Q59" s="2"/>
    </row>
    <row r="60" spans="1:17" ht="12.75">
      <c r="A60" s="202"/>
      <c r="B60" s="200"/>
      <c r="C60" s="200"/>
      <c r="D60" s="200"/>
      <c r="E60" s="201"/>
      <c r="F60" s="200"/>
      <c r="G60" s="201"/>
      <c r="H60" s="27"/>
      <c r="I60" s="27"/>
      <c r="J60" s="27"/>
      <c r="K60" s="27"/>
      <c r="L60" s="27"/>
      <c r="M60" s="2"/>
      <c r="N60" s="2"/>
      <c r="O60" s="2"/>
      <c r="P60" s="2"/>
      <c r="Q60" s="2"/>
    </row>
    <row r="61" spans="1:17" ht="12.75">
      <c r="A61" s="202"/>
      <c r="B61" s="200"/>
      <c r="C61" s="200"/>
      <c r="D61" s="200"/>
      <c r="E61" s="201"/>
      <c r="F61" s="200"/>
      <c r="G61" s="201"/>
      <c r="H61" s="27"/>
      <c r="I61" s="27"/>
      <c r="J61" s="27"/>
      <c r="K61" s="27"/>
      <c r="L61" s="27"/>
      <c r="M61" s="2"/>
      <c r="N61" s="2"/>
      <c r="O61" s="2"/>
      <c r="P61" s="2"/>
      <c r="Q61" s="2"/>
    </row>
    <row r="62" spans="1:17" ht="12.75">
      <c r="A62" s="202"/>
      <c r="B62" s="200"/>
      <c r="C62" s="200"/>
      <c r="D62" s="200"/>
      <c r="E62" s="201"/>
      <c r="F62" s="200"/>
      <c r="G62" s="201"/>
      <c r="H62" s="27"/>
      <c r="I62" s="27"/>
      <c r="J62" s="27"/>
      <c r="K62" s="27"/>
      <c r="L62" s="27"/>
      <c r="M62" s="2"/>
      <c r="N62" s="2"/>
      <c r="O62" s="2"/>
      <c r="P62" s="2"/>
      <c r="Q62" s="2"/>
    </row>
    <row r="63" spans="1:17" ht="12.75">
      <c r="A63" s="202"/>
      <c r="B63" s="200"/>
      <c r="C63" s="200"/>
      <c r="D63" s="200"/>
      <c r="E63" s="201"/>
      <c r="F63" s="200"/>
      <c r="G63" s="201"/>
      <c r="H63" s="27"/>
      <c r="I63" s="27"/>
      <c r="J63" s="27"/>
      <c r="K63" s="27"/>
      <c r="L63" s="27"/>
      <c r="M63" s="2"/>
      <c r="N63" s="2"/>
      <c r="O63" s="2"/>
      <c r="P63" s="2"/>
      <c r="Q63" s="2"/>
    </row>
    <row r="64" spans="1:17" ht="12.75">
      <c r="A64" s="202"/>
      <c r="B64" s="200"/>
      <c r="C64" s="200"/>
      <c r="D64" s="200"/>
      <c r="E64" s="201"/>
      <c r="F64" s="200"/>
      <c r="G64" s="201"/>
      <c r="H64" s="27"/>
      <c r="I64" s="27"/>
      <c r="J64" s="27"/>
      <c r="K64" s="27"/>
      <c r="L64" s="27"/>
      <c r="M64" s="2"/>
      <c r="N64" s="2"/>
      <c r="O64" s="2"/>
      <c r="P64" s="2"/>
      <c r="Q64" s="2"/>
    </row>
    <row r="65" spans="1:17" ht="12.75">
      <c r="A65" s="202"/>
      <c r="B65" s="200"/>
      <c r="C65" s="200"/>
      <c r="D65" s="200"/>
      <c r="E65" s="201"/>
      <c r="F65" s="200"/>
      <c r="G65" s="201"/>
      <c r="H65" s="27"/>
      <c r="I65" s="27"/>
      <c r="J65" s="27"/>
      <c r="K65" s="27"/>
      <c r="L65" s="27"/>
      <c r="M65" s="2"/>
      <c r="N65" s="2"/>
      <c r="O65" s="2"/>
      <c r="P65" s="2"/>
      <c r="Q65" s="2"/>
    </row>
    <row r="66" spans="1:17" ht="12.75">
      <c r="A66" s="202"/>
      <c r="B66" s="200"/>
      <c r="C66" s="200"/>
      <c r="D66" s="200"/>
      <c r="E66" s="201"/>
      <c r="F66" s="200"/>
      <c r="G66" s="201"/>
      <c r="H66" s="27"/>
      <c r="I66" s="27"/>
      <c r="J66" s="27"/>
      <c r="K66" s="27"/>
      <c r="L66" s="27"/>
      <c r="M66" s="2"/>
      <c r="N66" s="2"/>
      <c r="O66" s="2"/>
      <c r="P66" s="2"/>
      <c r="Q66" s="2"/>
    </row>
    <row r="67" spans="1:17" ht="12.75">
      <c r="A67" s="202"/>
      <c r="B67" s="200"/>
      <c r="C67" s="200"/>
      <c r="D67" s="200"/>
      <c r="E67" s="201"/>
      <c r="F67" s="200"/>
      <c r="G67" s="201"/>
      <c r="H67" s="27"/>
      <c r="I67" s="27"/>
      <c r="J67" s="27"/>
      <c r="K67" s="27"/>
      <c r="L67" s="27"/>
      <c r="M67" s="2"/>
      <c r="N67" s="2"/>
      <c r="O67" s="2"/>
      <c r="P67" s="2"/>
      <c r="Q67" s="2"/>
    </row>
    <row r="68" spans="1:17" ht="12.75">
      <c r="A68" s="202"/>
      <c r="B68" s="200"/>
      <c r="C68" s="200"/>
      <c r="D68" s="200"/>
      <c r="E68" s="201"/>
      <c r="F68" s="200"/>
      <c r="G68" s="201"/>
      <c r="H68" s="27"/>
      <c r="I68" s="27"/>
      <c r="J68" s="27"/>
      <c r="K68" s="27"/>
      <c r="L68" s="27"/>
      <c r="M68" s="2"/>
      <c r="N68" s="2"/>
      <c r="O68" s="2"/>
      <c r="P68" s="2"/>
      <c r="Q68" s="2"/>
    </row>
    <row r="69" spans="1:17" ht="12.75">
      <c r="A69" s="202"/>
      <c r="B69" s="200"/>
      <c r="C69" s="200"/>
      <c r="D69" s="200"/>
      <c r="E69" s="201"/>
      <c r="F69" s="200"/>
      <c r="G69" s="201"/>
      <c r="H69" s="27"/>
      <c r="I69" s="27"/>
      <c r="J69" s="27"/>
      <c r="K69" s="27"/>
      <c r="L69" s="27"/>
      <c r="M69" s="2"/>
      <c r="N69" s="2"/>
      <c r="O69" s="2"/>
      <c r="P69" s="2"/>
      <c r="Q69" s="2"/>
    </row>
    <row r="70" spans="1:17" ht="12.75">
      <c r="A70" s="202"/>
      <c r="B70" s="200"/>
      <c r="C70" s="200"/>
      <c r="D70" s="200"/>
      <c r="E70" s="201"/>
      <c r="F70" s="200"/>
      <c r="G70" s="201"/>
      <c r="H70" s="27"/>
      <c r="I70" s="27"/>
      <c r="J70" s="27"/>
      <c r="K70" s="27"/>
      <c r="L70" s="27"/>
      <c r="M70" s="2"/>
      <c r="N70" s="2"/>
      <c r="O70" s="2"/>
      <c r="P70" s="2"/>
      <c r="Q70" s="2"/>
    </row>
    <row r="71" spans="1:17" ht="12.75">
      <c r="A71" s="202"/>
      <c r="B71" s="200"/>
      <c r="C71" s="200"/>
      <c r="D71" s="200"/>
      <c r="E71" s="201"/>
      <c r="F71" s="200"/>
      <c r="G71" s="201"/>
      <c r="H71" s="27"/>
      <c r="I71" s="27"/>
      <c r="J71" s="27"/>
      <c r="K71" s="27"/>
      <c r="L71" s="27"/>
      <c r="M71" s="2"/>
      <c r="N71" s="2"/>
      <c r="O71" s="2"/>
      <c r="P71" s="2"/>
      <c r="Q71" s="2"/>
    </row>
    <row r="72" spans="1:17" ht="12.75">
      <c r="A72" s="202"/>
      <c r="B72" s="200"/>
      <c r="C72" s="200"/>
      <c r="D72" s="200"/>
      <c r="E72" s="201"/>
      <c r="F72" s="200"/>
      <c r="G72" s="201"/>
      <c r="H72" s="27"/>
      <c r="I72" s="27"/>
      <c r="J72" s="27"/>
      <c r="K72" s="27"/>
      <c r="L72" s="27"/>
      <c r="M72" s="2"/>
      <c r="N72" s="2"/>
      <c r="O72" s="2"/>
      <c r="P72" s="2"/>
      <c r="Q72" s="2"/>
    </row>
    <row r="73" spans="1:17" ht="13.5" thickBot="1">
      <c r="A73" s="202"/>
      <c r="B73" s="200"/>
      <c r="C73" s="200"/>
      <c r="D73" s="200"/>
      <c r="E73" s="201"/>
      <c r="F73" s="200"/>
      <c r="G73" s="201"/>
      <c r="H73" s="27"/>
      <c r="I73" s="27"/>
      <c r="J73" s="27"/>
      <c r="K73" s="49" t="s">
        <v>34</v>
      </c>
      <c r="L73" s="27"/>
      <c r="M73" s="2"/>
      <c r="N73" s="2"/>
      <c r="O73" s="2"/>
      <c r="P73" s="2"/>
      <c r="Q73" s="2"/>
    </row>
    <row r="74" spans="1:17" ht="14.25" thickBot="1" thickTop="1">
      <c r="A74" s="107"/>
      <c r="B74" s="104"/>
      <c r="C74" s="108" t="s">
        <v>44</v>
      </c>
      <c r="D74" s="109"/>
      <c r="E74" s="109"/>
      <c r="F74" s="109"/>
      <c r="G74" s="108"/>
      <c r="H74" s="103" t="s">
        <v>45</v>
      </c>
      <c r="I74" s="108" t="s">
        <v>46</v>
      </c>
      <c r="J74" s="109"/>
      <c r="K74" s="203"/>
      <c r="L74" s="2"/>
      <c r="M74" s="2"/>
      <c r="N74" s="2"/>
      <c r="O74" s="2"/>
      <c r="P74" s="2"/>
      <c r="Q74" s="2"/>
    </row>
    <row r="75" spans="1:17" ht="13.5" thickTop="1">
      <c r="A75" s="44"/>
      <c r="B75" s="52"/>
      <c r="C75" s="45"/>
      <c r="D75" s="45"/>
      <c r="E75" s="45" t="s">
        <v>5</v>
      </c>
      <c r="F75" s="45" t="s">
        <v>39</v>
      </c>
      <c r="G75" s="45" t="s">
        <v>42</v>
      </c>
      <c r="H75" s="100"/>
      <c r="I75" s="47"/>
      <c r="J75" s="47"/>
      <c r="K75" s="48"/>
      <c r="L75" s="2"/>
      <c r="M75" s="2"/>
      <c r="N75" s="2"/>
      <c r="O75" s="2"/>
      <c r="P75" s="2"/>
      <c r="Q75" s="2"/>
    </row>
    <row r="76" spans="1:17" ht="12.75">
      <c r="A76" s="23" t="s">
        <v>15</v>
      </c>
      <c r="B76" s="53" t="s">
        <v>2</v>
      </c>
      <c r="C76" s="9" t="s">
        <v>3</v>
      </c>
      <c r="D76" s="9" t="s">
        <v>4</v>
      </c>
      <c r="E76" s="9" t="s">
        <v>6</v>
      </c>
      <c r="F76" s="9" t="s">
        <v>40</v>
      </c>
      <c r="G76" s="9" t="s">
        <v>43</v>
      </c>
      <c r="H76" s="101"/>
      <c r="I76" s="27"/>
      <c r="J76" s="27"/>
      <c r="K76" s="12"/>
      <c r="L76" s="2"/>
      <c r="M76" s="2"/>
      <c r="N76" s="2"/>
      <c r="O76" s="2"/>
      <c r="P76" s="2"/>
      <c r="Q76" s="2"/>
    </row>
    <row r="77" spans="1:17" ht="13.5" thickBot="1">
      <c r="A77" s="17"/>
      <c r="B77" s="54"/>
      <c r="C77" s="18"/>
      <c r="D77" s="19">
        <v>37802</v>
      </c>
      <c r="E77" s="18">
        <v>2003</v>
      </c>
      <c r="F77" s="19" t="s">
        <v>41</v>
      </c>
      <c r="G77" s="19">
        <v>37802</v>
      </c>
      <c r="H77" s="102"/>
      <c r="I77" s="41"/>
      <c r="J77" s="41"/>
      <c r="K77" s="38"/>
      <c r="L77" s="2"/>
      <c r="M77" s="2"/>
      <c r="N77" s="2"/>
      <c r="O77" s="2"/>
      <c r="P77" s="2"/>
      <c r="Q77" s="2"/>
    </row>
    <row r="78" spans="1:17" ht="13.5" thickTop="1">
      <c r="A78" s="126" t="s">
        <v>17</v>
      </c>
      <c r="B78" s="64">
        <v>3071.8</v>
      </c>
      <c r="C78" s="65">
        <v>3071.8</v>
      </c>
      <c r="D78" s="65">
        <v>0</v>
      </c>
      <c r="E78" s="189">
        <f>D78/C78*100</f>
        <v>0</v>
      </c>
      <c r="F78" s="131"/>
      <c r="G78" s="131"/>
      <c r="H78" s="132">
        <v>2003</v>
      </c>
      <c r="I78" s="159" t="s">
        <v>47</v>
      </c>
      <c r="J78" s="160"/>
      <c r="K78" s="161"/>
      <c r="L78" s="2"/>
      <c r="M78" s="2"/>
      <c r="N78" s="2"/>
      <c r="O78" s="2"/>
      <c r="P78" s="2"/>
      <c r="Q78" s="2"/>
    </row>
    <row r="79" spans="1:17" ht="12.75">
      <c r="A79" s="6"/>
      <c r="B79" s="66">
        <v>7596.6</v>
      </c>
      <c r="C79" s="67">
        <v>7596.6</v>
      </c>
      <c r="D79" s="67">
        <v>0</v>
      </c>
      <c r="E79" s="190">
        <f aca="true" t="shared" si="2" ref="E79:E98">D79/C79*100</f>
        <v>0</v>
      </c>
      <c r="F79" s="134"/>
      <c r="G79" s="134"/>
      <c r="H79" s="135">
        <v>6954</v>
      </c>
      <c r="I79" s="137" t="s">
        <v>48</v>
      </c>
      <c r="J79" s="138"/>
      <c r="K79" s="139"/>
      <c r="L79" s="2"/>
      <c r="M79" s="2"/>
      <c r="N79" s="2"/>
      <c r="O79" s="2"/>
      <c r="P79" s="2"/>
      <c r="Q79" s="2"/>
    </row>
    <row r="80" spans="1:17" ht="12.75">
      <c r="A80" s="6"/>
      <c r="B80" s="66">
        <v>10346.6</v>
      </c>
      <c r="C80" s="67">
        <v>10346.6</v>
      </c>
      <c r="D80" s="67">
        <v>892.3</v>
      </c>
      <c r="E80" s="190">
        <f t="shared" si="2"/>
        <v>8.62408907273887</v>
      </c>
      <c r="F80" s="134"/>
      <c r="G80" s="134"/>
      <c r="H80" s="135">
        <v>4452</v>
      </c>
      <c r="I80" s="137" t="s">
        <v>49</v>
      </c>
      <c r="J80" s="138"/>
      <c r="K80" s="139"/>
      <c r="L80" s="2"/>
      <c r="M80" s="2"/>
      <c r="N80" s="2"/>
      <c r="O80" s="2"/>
      <c r="P80" s="2"/>
      <c r="Q80" s="2"/>
    </row>
    <row r="81" spans="1:17" ht="12.75">
      <c r="A81" s="6"/>
      <c r="B81" s="66">
        <v>23289.8</v>
      </c>
      <c r="C81" s="67">
        <v>23289.8</v>
      </c>
      <c r="D81" s="67">
        <v>6679.3</v>
      </c>
      <c r="E81" s="190">
        <f t="shared" si="2"/>
        <v>28.67907839483379</v>
      </c>
      <c r="F81" s="134"/>
      <c r="G81" s="134"/>
      <c r="H81" s="135">
        <v>4857</v>
      </c>
      <c r="I81" s="137" t="s">
        <v>50</v>
      </c>
      <c r="J81" s="138"/>
      <c r="K81" s="139"/>
      <c r="L81" s="2"/>
      <c r="M81" s="2"/>
      <c r="N81" s="2"/>
      <c r="O81" s="2"/>
      <c r="P81" s="2"/>
      <c r="Q81" s="2"/>
    </row>
    <row r="82" spans="1:17" ht="12.75">
      <c r="A82" s="6"/>
      <c r="B82" s="66">
        <v>18300.9</v>
      </c>
      <c r="C82" s="67">
        <v>18300.9</v>
      </c>
      <c r="D82" s="67">
        <v>528</v>
      </c>
      <c r="E82" s="190">
        <f t="shared" si="2"/>
        <v>2.8851040112781337</v>
      </c>
      <c r="F82" s="134"/>
      <c r="G82" s="134"/>
      <c r="H82" s="135">
        <v>4859</v>
      </c>
      <c r="I82" s="137" t="s">
        <v>51</v>
      </c>
      <c r="J82" s="138"/>
      <c r="K82" s="139"/>
      <c r="L82" s="2"/>
      <c r="M82" s="2"/>
      <c r="N82" s="2"/>
      <c r="O82" s="2"/>
      <c r="P82" s="2"/>
      <c r="Q82" s="2"/>
    </row>
    <row r="83" spans="1:17" ht="12.75">
      <c r="A83" s="6"/>
      <c r="B83" s="66">
        <v>12604.2</v>
      </c>
      <c r="C83" s="67">
        <v>12604.2</v>
      </c>
      <c r="D83" s="67">
        <v>0</v>
      </c>
      <c r="E83" s="190">
        <f t="shared" si="2"/>
        <v>0</v>
      </c>
      <c r="F83" s="134"/>
      <c r="G83" s="134"/>
      <c r="H83" s="135">
        <v>5284</v>
      </c>
      <c r="I83" s="137" t="s">
        <v>52</v>
      </c>
      <c r="J83" s="138"/>
      <c r="K83" s="139"/>
      <c r="L83" s="2"/>
      <c r="M83" s="2"/>
      <c r="N83" s="2"/>
      <c r="O83" s="2"/>
      <c r="P83" s="2"/>
      <c r="Q83" s="2"/>
    </row>
    <row r="84" spans="1:17" ht="12.75">
      <c r="A84" s="6"/>
      <c r="B84" s="66">
        <v>5432.9</v>
      </c>
      <c r="C84" s="67">
        <v>5432.9</v>
      </c>
      <c r="D84" s="67">
        <v>0</v>
      </c>
      <c r="E84" s="190">
        <f t="shared" si="2"/>
        <v>0</v>
      </c>
      <c r="F84" s="134"/>
      <c r="G84" s="134"/>
      <c r="H84" s="135">
        <v>5286</v>
      </c>
      <c r="I84" s="137" t="s">
        <v>53</v>
      </c>
      <c r="J84" s="138"/>
      <c r="K84" s="139"/>
      <c r="L84" s="2"/>
      <c r="M84" s="2"/>
      <c r="N84" s="2"/>
      <c r="O84" s="2"/>
      <c r="P84" s="2"/>
      <c r="Q84" s="2"/>
    </row>
    <row r="85" spans="1:17" ht="12.75">
      <c r="A85" s="6"/>
      <c r="B85" s="66">
        <v>4834.2</v>
      </c>
      <c r="C85" s="67">
        <v>4834.2</v>
      </c>
      <c r="D85" s="67">
        <v>600</v>
      </c>
      <c r="E85" s="190">
        <f t="shared" si="2"/>
        <v>12.411567580985478</v>
      </c>
      <c r="F85" s="134"/>
      <c r="G85" s="134"/>
      <c r="H85" s="135">
        <v>6475</v>
      </c>
      <c r="I85" s="137" t="s">
        <v>54</v>
      </c>
      <c r="J85" s="138"/>
      <c r="K85" s="139"/>
      <c r="L85" s="2"/>
      <c r="M85" s="2"/>
      <c r="N85" s="2"/>
      <c r="O85" s="2"/>
      <c r="P85" s="2"/>
      <c r="Q85" s="2"/>
    </row>
    <row r="86" spans="1:17" ht="12.75">
      <c r="A86" s="6"/>
      <c r="B86" s="66">
        <v>690.6</v>
      </c>
      <c r="C86" s="67">
        <v>690.6</v>
      </c>
      <c r="D86" s="67">
        <v>0</v>
      </c>
      <c r="E86" s="190">
        <f t="shared" si="2"/>
        <v>0</v>
      </c>
      <c r="F86" s="134"/>
      <c r="G86" s="134"/>
      <c r="H86" s="135">
        <v>6955</v>
      </c>
      <c r="I86" s="137" t="s">
        <v>55</v>
      </c>
      <c r="J86" s="138"/>
      <c r="K86" s="139"/>
      <c r="L86" s="2"/>
      <c r="M86" s="2"/>
      <c r="N86" s="2"/>
      <c r="O86" s="2"/>
      <c r="P86" s="2"/>
      <c r="Q86" s="2"/>
    </row>
    <row r="87" spans="1:17" ht="12.75">
      <c r="A87" s="6"/>
      <c r="B87" s="66">
        <v>1381.2</v>
      </c>
      <c r="C87" s="67">
        <v>1381.2</v>
      </c>
      <c r="D87" s="67">
        <v>0</v>
      </c>
      <c r="E87" s="190">
        <f t="shared" si="2"/>
        <v>0</v>
      </c>
      <c r="F87" s="134"/>
      <c r="G87" s="134"/>
      <c r="H87" s="135">
        <v>6028</v>
      </c>
      <c r="I87" s="137" t="s">
        <v>56</v>
      </c>
      <c r="J87" s="138"/>
      <c r="K87" s="139"/>
      <c r="L87" s="2"/>
      <c r="M87" s="2"/>
      <c r="N87" s="2"/>
      <c r="O87" s="2"/>
      <c r="P87" s="2"/>
      <c r="Q87" s="2"/>
    </row>
    <row r="88" spans="1:17" ht="12.75">
      <c r="A88" s="6"/>
      <c r="B88" s="66">
        <v>690.6</v>
      </c>
      <c r="C88" s="67">
        <v>690.6</v>
      </c>
      <c r="D88" s="67">
        <v>0</v>
      </c>
      <c r="E88" s="190">
        <f t="shared" si="2"/>
        <v>0</v>
      </c>
      <c r="F88" s="134"/>
      <c r="G88" s="134"/>
      <c r="H88" s="135">
        <v>6957</v>
      </c>
      <c r="I88" s="137" t="s">
        <v>57</v>
      </c>
      <c r="J88" s="138"/>
      <c r="K88" s="139"/>
      <c r="L88" s="2"/>
      <c r="M88" s="2"/>
      <c r="N88" s="2"/>
      <c r="O88" s="2"/>
      <c r="P88" s="2"/>
      <c r="Q88" s="2"/>
    </row>
    <row r="89" spans="1:17" ht="12.75">
      <c r="A89" s="6"/>
      <c r="B89" s="66">
        <v>3453</v>
      </c>
      <c r="C89" s="67">
        <v>3453</v>
      </c>
      <c r="D89" s="67">
        <v>0</v>
      </c>
      <c r="E89" s="190">
        <f t="shared" si="2"/>
        <v>0</v>
      </c>
      <c r="F89" s="134"/>
      <c r="G89" s="134"/>
      <c r="H89" s="135">
        <v>6956</v>
      </c>
      <c r="I89" s="137" t="s">
        <v>58</v>
      </c>
      <c r="J89" s="138"/>
      <c r="K89" s="139"/>
      <c r="L89" s="2"/>
      <c r="M89" s="2"/>
      <c r="N89" s="2"/>
      <c r="O89" s="2"/>
      <c r="P89" s="2"/>
      <c r="Q89" s="2"/>
    </row>
    <row r="90" spans="1:17" ht="12.75">
      <c r="A90" s="6"/>
      <c r="B90" s="66">
        <v>690.6</v>
      </c>
      <c r="C90" s="67">
        <v>690.6</v>
      </c>
      <c r="D90" s="67">
        <v>0</v>
      </c>
      <c r="E90" s="190">
        <f t="shared" si="2"/>
        <v>0</v>
      </c>
      <c r="F90" s="134"/>
      <c r="G90" s="134"/>
      <c r="H90" s="135">
        <v>4860</v>
      </c>
      <c r="I90" s="137" t="s">
        <v>59</v>
      </c>
      <c r="J90" s="138"/>
      <c r="K90" s="139"/>
      <c r="L90" s="2"/>
      <c r="M90" s="2"/>
      <c r="N90" s="2"/>
      <c r="O90" s="2"/>
      <c r="P90" s="2"/>
      <c r="Q90" s="2"/>
    </row>
    <row r="91" spans="1:17" ht="12.75">
      <c r="A91" s="6"/>
      <c r="B91" s="66">
        <v>0</v>
      </c>
      <c r="C91" s="67">
        <v>3500</v>
      </c>
      <c r="D91" s="67">
        <v>0</v>
      </c>
      <c r="E91" s="190">
        <f t="shared" si="2"/>
        <v>0</v>
      </c>
      <c r="F91" s="134"/>
      <c r="G91" s="134"/>
      <c r="H91" s="135">
        <v>7040</v>
      </c>
      <c r="I91" s="137" t="s">
        <v>60</v>
      </c>
      <c r="J91" s="138"/>
      <c r="K91" s="139"/>
      <c r="L91" s="2"/>
      <c r="M91" s="2"/>
      <c r="N91" s="2"/>
      <c r="O91" s="2"/>
      <c r="P91" s="2"/>
      <c r="Q91" s="2"/>
    </row>
    <row r="92" spans="1:17" ht="12.75">
      <c r="A92" s="6"/>
      <c r="B92" s="66">
        <v>0</v>
      </c>
      <c r="C92" s="67">
        <v>500</v>
      </c>
      <c r="D92" s="67">
        <v>0</v>
      </c>
      <c r="E92" s="190">
        <f t="shared" si="2"/>
        <v>0</v>
      </c>
      <c r="F92" s="134"/>
      <c r="G92" s="134"/>
      <c r="H92" s="135">
        <v>5595</v>
      </c>
      <c r="I92" s="137" t="s">
        <v>61</v>
      </c>
      <c r="J92" s="138"/>
      <c r="K92" s="139"/>
      <c r="L92" s="2"/>
      <c r="M92" s="2"/>
      <c r="N92" s="2"/>
      <c r="O92" s="2"/>
      <c r="P92" s="2"/>
      <c r="Q92" s="2"/>
    </row>
    <row r="93" spans="1:17" ht="12.75">
      <c r="A93" s="6"/>
      <c r="B93" s="66">
        <v>0</v>
      </c>
      <c r="C93" s="67">
        <v>600</v>
      </c>
      <c r="D93" s="67">
        <v>0</v>
      </c>
      <c r="E93" s="190">
        <f t="shared" si="2"/>
        <v>0</v>
      </c>
      <c r="F93" s="134"/>
      <c r="G93" s="134"/>
      <c r="H93" s="135">
        <v>5594</v>
      </c>
      <c r="I93" s="137" t="s">
        <v>62</v>
      </c>
      <c r="J93" s="138"/>
      <c r="K93" s="139"/>
      <c r="L93" s="2"/>
      <c r="M93" s="2"/>
      <c r="N93" s="2"/>
      <c r="O93" s="2"/>
      <c r="P93" s="2"/>
      <c r="Q93" s="2"/>
    </row>
    <row r="94" spans="1:17" ht="12.75">
      <c r="A94" s="6"/>
      <c r="B94" s="66">
        <v>0</v>
      </c>
      <c r="C94" s="67">
        <v>200</v>
      </c>
      <c r="D94" s="67">
        <v>0</v>
      </c>
      <c r="E94" s="190">
        <f t="shared" si="2"/>
        <v>0</v>
      </c>
      <c r="F94" s="134"/>
      <c r="G94" s="134"/>
      <c r="H94" s="135">
        <v>5596</v>
      </c>
      <c r="I94" s="137" t="s">
        <v>63</v>
      </c>
      <c r="J94" s="138"/>
      <c r="K94" s="139"/>
      <c r="L94" s="2"/>
      <c r="M94" s="2"/>
      <c r="N94" s="2"/>
      <c r="O94" s="2"/>
      <c r="P94" s="2"/>
      <c r="Q94" s="2"/>
    </row>
    <row r="95" spans="1:17" ht="12.75">
      <c r="A95" s="6"/>
      <c r="B95" s="205">
        <v>0</v>
      </c>
      <c r="C95" s="67">
        <v>500</v>
      </c>
      <c r="D95" s="67">
        <v>0</v>
      </c>
      <c r="E95" s="190">
        <f t="shared" si="2"/>
        <v>0</v>
      </c>
      <c r="F95" s="134"/>
      <c r="G95" s="134"/>
      <c r="H95" s="135">
        <v>5846</v>
      </c>
      <c r="I95" s="137" t="s">
        <v>64</v>
      </c>
      <c r="J95" s="138"/>
      <c r="K95" s="139"/>
      <c r="L95" s="2"/>
      <c r="M95" s="2"/>
      <c r="N95" s="2"/>
      <c r="O95" s="2"/>
      <c r="P95" s="2"/>
      <c r="Q95" s="2"/>
    </row>
    <row r="96" spans="1:17" ht="12.75">
      <c r="A96" s="6"/>
      <c r="B96" s="184">
        <v>0</v>
      </c>
      <c r="C96" s="92">
        <v>700</v>
      </c>
      <c r="D96" s="92">
        <v>0</v>
      </c>
      <c r="E96" s="190">
        <f t="shared" si="2"/>
        <v>0</v>
      </c>
      <c r="F96" s="150"/>
      <c r="G96" s="150"/>
      <c r="H96" s="185">
        <v>6140</v>
      </c>
      <c r="I96" s="171" t="s">
        <v>65</v>
      </c>
      <c r="J96" s="151"/>
      <c r="K96" s="172"/>
      <c r="L96" s="2"/>
      <c r="M96" s="2"/>
      <c r="N96" s="2"/>
      <c r="O96" s="2"/>
      <c r="P96" s="2"/>
      <c r="Q96" s="2"/>
    </row>
    <row r="97" spans="1:17" ht="12.75">
      <c r="A97" s="6"/>
      <c r="B97" s="66">
        <v>0</v>
      </c>
      <c r="C97" s="67">
        <v>900</v>
      </c>
      <c r="D97" s="67">
        <v>0</v>
      </c>
      <c r="E97" s="190">
        <f t="shared" si="2"/>
        <v>0</v>
      </c>
      <c r="F97" s="134"/>
      <c r="G97" s="134"/>
      <c r="H97" s="135">
        <v>6141</v>
      </c>
      <c r="I97" s="137" t="s">
        <v>66</v>
      </c>
      <c r="J97" s="138"/>
      <c r="K97" s="139"/>
      <c r="L97" s="2"/>
      <c r="M97" s="2"/>
      <c r="N97" s="2"/>
      <c r="O97" s="2"/>
      <c r="P97" s="2"/>
      <c r="Q97" s="2"/>
    </row>
    <row r="98" spans="1:17" ht="13.5" thickBot="1">
      <c r="A98" s="127"/>
      <c r="B98" s="186">
        <v>0</v>
      </c>
      <c r="C98" s="162">
        <v>6100</v>
      </c>
      <c r="D98" s="162">
        <v>4359</v>
      </c>
      <c r="E98" s="206">
        <f t="shared" si="2"/>
        <v>71.45901639344262</v>
      </c>
      <c r="F98" s="163"/>
      <c r="G98" s="163"/>
      <c r="H98" s="164">
        <v>5845</v>
      </c>
      <c r="I98" s="165" t="s">
        <v>67</v>
      </c>
      <c r="J98" s="166"/>
      <c r="K98" s="167"/>
      <c r="L98" s="2"/>
      <c r="M98" s="2"/>
      <c r="N98" s="2"/>
      <c r="O98" s="2"/>
      <c r="P98" s="2"/>
      <c r="Q98" s="2"/>
    </row>
    <row r="99" spans="1:17" ht="13.5" thickTop="1">
      <c r="A99" s="2"/>
      <c r="B99" s="62"/>
      <c r="C99" s="62"/>
      <c r="D99" s="62"/>
      <c r="E99" s="2"/>
      <c r="F99" s="2"/>
      <c r="G99" s="2"/>
      <c r="H99" s="105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2"/>
      <c r="B100" s="62"/>
      <c r="C100" s="62"/>
      <c r="D100" s="2"/>
      <c r="E100" s="2"/>
      <c r="F100" s="2"/>
      <c r="G100" s="2"/>
      <c r="H100" s="105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2"/>
      <c r="B101" s="62"/>
      <c r="C101" s="62"/>
      <c r="D101" s="2"/>
      <c r="E101" s="2"/>
      <c r="F101" s="2"/>
      <c r="G101" s="2"/>
      <c r="H101" s="105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2"/>
      <c r="B102" s="62"/>
      <c r="C102" s="62"/>
      <c r="D102" s="2"/>
      <c r="E102" s="2"/>
      <c r="F102" s="2"/>
      <c r="G102" s="2"/>
      <c r="H102" s="105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2"/>
      <c r="B103" s="62"/>
      <c r="C103" s="62"/>
      <c r="D103" s="2"/>
      <c r="E103" s="2"/>
      <c r="F103" s="2"/>
      <c r="G103" s="2"/>
      <c r="H103" s="105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2"/>
      <c r="B104" s="62"/>
      <c r="C104" s="62"/>
      <c r="D104" s="2"/>
      <c r="E104" s="2"/>
      <c r="F104" s="2"/>
      <c r="G104" s="2"/>
      <c r="H104" s="105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2"/>
      <c r="B105" s="62"/>
      <c r="C105" s="62"/>
      <c r="D105" s="2"/>
      <c r="E105" s="2"/>
      <c r="F105" s="2"/>
      <c r="G105" s="2"/>
      <c r="H105" s="105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2"/>
      <c r="B106" s="62"/>
      <c r="C106" s="62"/>
      <c r="D106" s="2"/>
      <c r="E106" s="2"/>
      <c r="F106" s="2"/>
      <c r="G106" s="2"/>
      <c r="H106" s="105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2"/>
      <c r="B107" s="62"/>
      <c r="C107" s="62"/>
      <c r="D107" s="2"/>
      <c r="E107" s="2"/>
      <c r="F107" s="2"/>
      <c r="G107" s="2"/>
      <c r="H107" s="105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3.5" thickBo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 t="s">
        <v>34</v>
      </c>
      <c r="L109" s="2"/>
      <c r="M109" s="2"/>
      <c r="N109" s="2"/>
      <c r="O109" s="2"/>
      <c r="P109" s="2"/>
      <c r="Q109" s="2"/>
    </row>
    <row r="110" spans="1:17" ht="14.25" thickBot="1" thickTop="1">
      <c r="A110" s="107"/>
      <c r="B110" s="104"/>
      <c r="C110" s="108" t="s">
        <v>44</v>
      </c>
      <c r="D110" s="109"/>
      <c r="E110" s="109"/>
      <c r="F110" s="109"/>
      <c r="G110" s="108"/>
      <c r="H110" s="103" t="s">
        <v>45</v>
      </c>
      <c r="I110" s="108" t="s">
        <v>46</v>
      </c>
      <c r="J110" s="109"/>
      <c r="K110" s="48"/>
      <c r="L110" s="2"/>
      <c r="M110" s="2"/>
      <c r="N110" s="2"/>
      <c r="O110" s="2"/>
      <c r="P110" s="2"/>
      <c r="Q110" s="2"/>
    </row>
    <row r="111" spans="1:17" ht="13.5" thickTop="1">
      <c r="A111" s="44"/>
      <c r="B111" s="52"/>
      <c r="C111" s="45"/>
      <c r="D111" s="45"/>
      <c r="E111" s="45" t="s">
        <v>5</v>
      </c>
      <c r="F111" s="45" t="s">
        <v>39</v>
      </c>
      <c r="G111" s="45" t="s">
        <v>42</v>
      </c>
      <c r="H111" s="100"/>
      <c r="I111" s="47"/>
      <c r="J111" s="47"/>
      <c r="K111" s="48"/>
      <c r="L111" s="2"/>
      <c r="M111" s="2"/>
      <c r="N111" s="2"/>
      <c r="O111" s="2"/>
      <c r="P111" s="2"/>
      <c r="Q111" s="2"/>
    </row>
    <row r="112" spans="1:17" ht="12.75">
      <c r="A112" s="23" t="s">
        <v>15</v>
      </c>
      <c r="B112" s="53" t="s">
        <v>2</v>
      </c>
      <c r="C112" s="9" t="s">
        <v>3</v>
      </c>
      <c r="D112" s="9" t="s">
        <v>4</v>
      </c>
      <c r="E112" s="9" t="s">
        <v>6</v>
      </c>
      <c r="F112" s="9" t="s">
        <v>40</v>
      </c>
      <c r="G112" s="9" t="s">
        <v>43</v>
      </c>
      <c r="H112" s="101"/>
      <c r="I112" s="27"/>
      <c r="J112" s="27"/>
      <c r="K112" s="12"/>
      <c r="L112" s="2"/>
      <c r="M112" s="2"/>
      <c r="N112" s="2"/>
      <c r="O112" s="2"/>
      <c r="P112" s="2"/>
      <c r="Q112" s="2"/>
    </row>
    <row r="113" spans="1:17" ht="13.5" thickBot="1">
      <c r="A113" s="17"/>
      <c r="B113" s="54"/>
      <c r="C113" s="18"/>
      <c r="D113" s="19">
        <v>37802</v>
      </c>
      <c r="E113" s="18">
        <v>2003</v>
      </c>
      <c r="F113" s="19" t="s">
        <v>41</v>
      </c>
      <c r="G113" s="19">
        <v>37802</v>
      </c>
      <c r="H113" s="102"/>
      <c r="I113" s="41"/>
      <c r="J113" s="41"/>
      <c r="K113" s="38"/>
      <c r="L113" s="2"/>
      <c r="M113" s="2"/>
      <c r="N113" s="2"/>
      <c r="O113" s="2"/>
      <c r="P113" s="2"/>
      <c r="Q113" s="2"/>
    </row>
    <row r="114" spans="1:17" ht="13.5" thickTop="1">
      <c r="A114" s="30" t="s">
        <v>16</v>
      </c>
      <c r="B114" s="184">
        <v>0</v>
      </c>
      <c r="C114" s="92">
        <v>174.6</v>
      </c>
      <c r="D114" s="92">
        <v>0</v>
      </c>
      <c r="E114" s="192">
        <f>D114/C114*100</f>
        <v>0</v>
      </c>
      <c r="F114" s="150"/>
      <c r="G114" s="150"/>
      <c r="H114" s="185">
        <v>6260</v>
      </c>
      <c r="I114" s="171" t="s">
        <v>68</v>
      </c>
      <c r="J114" s="151"/>
      <c r="K114" s="172"/>
      <c r="L114" s="2"/>
      <c r="M114" s="2"/>
      <c r="N114" s="2"/>
      <c r="O114" s="2"/>
      <c r="P114" s="2"/>
      <c r="Q114" s="2"/>
    </row>
    <row r="115" spans="1:17" ht="12.75">
      <c r="A115" s="30" t="s">
        <v>19</v>
      </c>
      <c r="B115" s="66">
        <v>4500</v>
      </c>
      <c r="C115" s="67">
        <v>4500</v>
      </c>
      <c r="D115" s="67">
        <v>0</v>
      </c>
      <c r="E115" s="192">
        <f aca="true" t="shared" si="3" ref="E115:E137">D115/C115*100</f>
        <v>0</v>
      </c>
      <c r="F115" s="134"/>
      <c r="G115" s="134"/>
      <c r="H115" s="135">
        <v>4272</v>
      </c>
      <c r="I115" s="137" t="s">
        <v>69</v>
      </c>
      <c r="J115" s="138"/>
      <c r="K115" s="139"/>
      <c r="L115" s="2"/>
      <c r="M115" s="2"/>
      <c r="N115" s="2"/>
      <c r="O115" s="2"/>
      <c r="P115" s="2"/>
      <c r="Q115" s="2"/>
    </row>
    <row r="116" spans="1:17" ht="12.75">
      <c r="A116" s="6" t="s">
        <v>18</v>
      </c>
      <c r="B116" s="66">
        <v>11050</v>
      </c>
      <c r="C116" s="67">
        <v>11050</v>
      </c>
      <c r="D116" s="67">
        <v>11050</v>
      </c>
      <c r="E116" s="192">
        <f t="shared" si="3"/>
        <v>100</v>
      </c>
      <c r="F116" s="134"/>
      <c r="G116" s="134"/>
      <c r="H116" s="135">
        <v>6476</v>
      </c>
      <c r="I116" s="137" t="s">
        <v>70</v>
      </c>
      <c r="J116" s="138"/>
      <c r="K116" s="139"/>
      <c r="L116" s="2"/>
      <c r="M116" s="2"/>
      <c r="N116" s="2"/>
      <c r="O116" s="2"/>
      <c r="P116" s="2"/>
      <c r="Q116" s="2"/>
    </row>
    <row r="117" spans="1:17" ht="12.75">
      <c r="A117" s="6"/>
      <c r="B117" s="66">
        <v>15250</v>
      </c>
      <c r="C117" s="67">
        <v>15250</v>
      </c>
      <c r="D117" s="67">
        <v>15250</v>
      </c>
      <c r="E117" s="192">
        <f t="shared" si="3"/>
        <v>100</v>
      </c>
      <c r="F117" s="134"/>
      <c r="G117" s="134"/>
      <c r="H117" s="135">
        <v>6968</v>
      </c>
      <c r="I117" s="137" t="s">
        <v>71</v>
      </c>
      <c r="J117" s="138"/>
      <c r="K117" s="139"/>
      <c r="L117" s="2"/>
      <c r="M117" s="2"/>
      <c r="N117" s="2"/>
      <c r="O117" s="2"/>
      <c r="P117" s="2"/>
      <c r="Q117" s="2"/>
    </row>
    <row r="118" spans="1:17" ht="12.75">
      <c r="A118" s="6"/>
      <c r="B118" s="66">
        <v>4660</v>
      </c>
      <c r="C118" s="67">
        <v>4660</v>
      </c>
      <c r="D118" s="67">
        <v>0</v>
      </c>
      <c r="E118" s="192">
        <f t="shared" si="3"/>
        <v>0</v>
      </c>
      <c r="F118" s="134"/>
      <c r="G118" s="134"/>
      <c r="H118" s="135">
        <v>6969</v>
      </c>
      <c r="I118" s="137" t="s">
        <v>72</v>
      </c>
      <c r="J118" s="138"/>
      <c r="K118" s="139"/>
      <c r="L118" s="2"/>
      <c r="M118" s="2"/>
      <c r="N118" s="2"/>
      <c r="O118" s="2"/>
      <c r="P118" s="2"/>
      <c r="Q118" s="2"/>
    </row>
    <row r="119" spans="1:17" ht="12.75">
      <c r="A119" s="6"/>
      <c r="B119" s="66">
        <v>20000</v>
      </c>
      <c r="C119" s="67">
        <v>20000</v>
      </c>
      <c r="D119" s="67">
        <v>0</v>
      </c>
      <c r="E119" s="192">
        <f t="shared" si="3"/>
        <v>0</v>
      </c>
      <c r="F119" s="134"/>
      <c r="G119" s="134"/>
      <c r="H119" s="135">
        <v>6958</v>
      </c>
      <c r="I119" s="137" t="s">
        <v>73</v>
      </c>
      <c r="J119" s="138"/>
      <c r="K119" s="139"/>
      <c r="L119" s="2"/>
      <c r="M119" s="2"/>
      <c r="N119" s="2"/>
      <c r="O119" s="2"/>
      <c r="P119" s="2"/>
      <c r="Q119" s="2"/>
    </row>
    <row r="120" spans="1:17" ht="12.75">
      <c r="A120" s="6"/>
      <c r="B120" s="66">
        <v>3300</v>
      </c>
      <c r="C120" s="67">
        <v>3300</v>
      </c>
      <c r="D120" s="67">
        <v>0</v>
      </c>
      <c r="E120" s="192">
        <f t="shared" si="3"/>
        <v>0</v>
      </c>
      <c r="F120" s="134"/>
      <c r="G120" s="134"/>
      <c r="H120" s="135">
        <v>6959</v>
      </c>
      <c r="I120" s="137" t="s">
        <v>74</v>
      </c>
      <c r="J120" s="138"/>
      <c r="K120" s="139"/>
      <c r="L120" s="2"/>
      <c r="M120" s="2"/>
      <c r="N120" s="2"/>
      <c r="O120" s="2"/>
      <c r="P120" s="2"/>
      <c r="Q120" s="2"/>
    </row>
    <row r="121" spans="1:17" ht="12.75">
      <c r="A121" s="6"/>
      <c r="B121" s="66">
        <v>1900</v>
      </c>
      <c r="C121" s="67">
        <v>1900</v>
      </c>
      <c r="D121" s="67">
        <v>0</v>
      </c>
      <c r="E121" s="192">
        <f t="shared" si="3"/>
        <v>0</v>
      </c>
      <c r="F121" s="134"/>
      <c r="G121" s="134"/>
      <c r="H121" s="135">
        <v>6960</v>
      </c>
      <c r="I121" s="137" t="s">
        <v>75</v>
      </c>
      <c r="J121" s="138"/>
      <c r="K121" s="139"/>
      <c r="L121" s="2"/>
      <c r="M121" s="2"/>
      <c r="N121" s="2"/>
      <c r="O121" s="2"/>
      <c r="P121" s="2"/>
      <c r="Q121" s="2"/>
    </row>
    <row r="122" spans="1:17" ht="12.75">
      <c r="A122" s="6"/>
      <c r="B122" s="66">
        <v>30000</v>
      </c>
      <c r="C122" s="67">
        <v>30000</v>
      </c>
      <c r="D122" s="67">
        <v>0</v>
      </c>
      <c r="E122" s="192">
        <f t="shared" si="3"/>
        <v>0</v>
      </c>
      <c r="F122" s="134"/>
      <c r="G122" s="134"/>
      <c r="H122" s="135">
        <v>6961</v>
      </c>
      <c r="I122" s="137" t="s">
        <v>76</v>
      </c>
      <c r="J122" s="138"/>
      <c r="K122" s="139"/>
      <c r="L122" s="2"/>
      <c r="M122" s="2"/>
      <c r="N122" s="2"/>
      <c r="O122" s="2"/>
      <c r="P122" s="2"/>
      <c r="Q122" s="2"/>
    </row>
    <row r="123" spans="1:17" ht="12.75">
      <c r="A123" s="6"/>
      <c r="B123" s="66">
        <v>30000</v>
      </c>
      <c r="C123" s="67">
        <v>30000</v>
      </c>
      <c r="D123" s="67">
        <v>0</v>
      </c>
      <c r="E123" s="192">
        <f t="shared" si="3"/>
        <v>0</v>
      </c>
      <c r="F123" s="134"/>
      <c r="G123" s="134"/>
      <c r="H123" s="135">
        <v>6962</v>
      </c>
      <c r="I123" s="137" t="s">
        <v>77</v>
      </c>
      <c r="J123" s="138"/>
      <c r="K123" s="139"/>
      <c r="L123" s="2"/>
      <c r="M123" s="2"/>
      <c r="N123" s="2"/>
      <c r="O123" s="2"/>
      <c r="P123" s="2"/>
      <c r="Q123" s="2"/>
    </row>
    <row r="124" spans="1:17" ht="12.75">
      <c r="A124" s="6"/>
      <c r="B124" s="66">
        <v>54825</v>
      </c>
      <c r="C124" s="67">
        <v>54825</v>
      </c>
      <c r="D124" s="67">
        <v>0</v>
      </c>
      <c r="E124" s="192">
        <f t="shared" si="3"/>
        <v>0</v>
      </c>
      <c r="F124" s="134"/>
      <c r="G124" s="134"/>
      <c r="H124" s="135">
        <v>6963</v>
      </c>
      <c r="I124" s="137" t="s">
        <v>78</v>
      </c>
      <c r="J124" s="138"/>
      <c r="K124" s="139"/>
      <c r="L124" s="2"/>
      <c r="M124" s="2"/>
      <c r="N124" s="2"/>
      <c r="O124" s="2"/>
      <c r="P124" s="2"/>
      <c r="Q124" s="2"/>
    </row>
    <row r="125" spans="1:17" ht="12.75">
      <c r="A125" s="6"/>
      <c r="B125" s="66">
        <v>4800</v>
      </c>
      <c r="C125" s="67">
        <v>4800</v>
      </c>
      <c r="D125" s="67">
        <v>0</v>
      </c>
      <c r="E125" s="192">
        <f t="shared" si="3"/>
        <v>0</v>
      </c>
      <c r="F125" s="134"/>
      <c r="G125" s="134"/>
      <c r="H125" s="135">
        <v>6964</v>
      </c>
      <c r="I125" s="137" t="s">
        <v>79</v>
      </c>
      <c r="J125" s="138"/>
      <c r="K125" s="139"/>
      <c r="L125" s="2"/>
      <c r="M125" s="2"/>
      <c r="N125" s="2"/>
      <c r="O125" s="2"/>
      <c r="P125" s="2"/>
      <c r="Q125" s="2"/>
    </row>
    <row r="126" spans="1:17" ht="12.75">
      <c r="A126" s="6"/>
      <c r="B126" s="66">
        <v>5000</v>
      </c>
      <c r="C126" s="67">
        <v>5000</v>
      </c>
      <c r="D126" s="67">
        <v>0</v>
      </c>
      <c r="E126" s="192">
        <f t="shared" si="3"/>
        <v>0</v>
      </c>
      <c r="F126" s="134"/>
      <c r="G126" s="134"/>
      <c r="H126" s="135">
        <v>6965</v>
      </c>
      <c r="I126" s="137" t="s">
        <v>80</v>
      </c>
      <c r="J126" s="138"/>
      <c r="K126" s="139"/>
      <c r="L126" s="2"/>
      <c r="M126" s="2"/>
      <c r="N126" s="2"/>
      <c r="O126" s="2"/>
      <c r="P126" s="2"/>
      <c r="Q126" s="2"/>
    </row>
    <row r="127" spans="1:17" ht="12.75">
      <c r="A127" s="6"/>
      <c r="B127" s="66">
        <v>50000</v>
      </c>
      <c r="C127" s="67">
        <v>50000</v>
      </c>
      <c r="D127" s="67">
        <v>0</v>
      </c>
      <c r="E127" s="192">
        <f t="shared" si="3"/>
        <v>0</v>
      </c>
      <c r="F127" s="134"/>
      <c r="G127" s="134"/>
      <c r="H127" s="135">
        <v>6966</v>
      </c>
      <c r="I127" s="137" t="s">
        <v>81</v>
      </c>
      <c r="J127" s="138"/>
      <c r="K127" s="139"/>
      <c r="L127" s="2"/>
      <c r="M127" s="2"/>
      <c r="N127" s="2"/>
      <c r="O127" s="2"/>
      <c r="P127" s="2"/>
      <c r="Q127" s="2"/>
    </row>
    <row r="128" spans="1:17" ht="12.75">
      <c r="A128" s="6"/>
      <c r="B128" s="66">
        <v>4000</v>
      </c>
      <c r="C128" s="67">
        <v>4000</v>
      </c>
      <c r="D128" s="67">
        <v>0</v>
      </c>
      <c r="E128" s="192">
        <f t="shared" si="3"/>
        <v>0</v>
      </c>
      <c r="F128" s="134"/>
      <c r="G128" s="134"/>
      <c r="H128" s="135">
        <v>6967</v>
      </c>
      <c r="I128" s="137" t="s">
        <v>82</v>
      </c>
      <c r="J128" s="138"/>
      <c r="K128" s="139"/>
      <c r="L128" s="2"/>
      <c r="M128" s="2"/>
      <c r="N128" s="2"/>
      <c r="O128" s="2"/>
      <c r="P128" s="2"/>
      <c r="Q128" s="2"/>
    </row>
    <row r="129" spans="1:17" ht="12.75">
      <c r="A129" s="6"/>
      <c r="B129" s="66">
        <v>7000</v>
      </c>
      <c r="C129" s="67">
        <v>7000</v>
      </c>
      <c r="D129" s="67">
        <v>4550</v>
      </c>
      <c r="E129" s="192">
        <f t="shared" si="3"/>
        <v>65</v>
      </c>
      <c r="F129" s="134"/>
      <c r="G129" s="134"/>
      <c r="H129" s="135">
        <v>6266</v>
      </c>
      <c r="I129" s="137" t="s">
        <v>83</v>
      </c>
      <c r="J129" s="138"/>
      <c r="K129" s="139"/>
      <c r="L129" s="2"/>
      <c r="M129" s="2"/>
      <c r="N129" s="2"/>
      <c r="O129" s="2"/>
      <c r="P129" s="2"/>
      <c r="Q129" s="2"/>
    </row>
    <row r="130" spans="1:17" ht="12.75">
      <c r="A130" s="6"/>
      <c r="B130" s="66">
        <v>1000</v>
      </c>
      <c r="C130" s="67">
        <v>1000</v>
      </c>
      <c r="D130" s="67">
        <v>500</v>
      </c>
      <c r="E130" s="192">
        <f t="shared" si="3"/>
        <v>50</v>
      </c>
      <c r="F130" s="134"/>
      <c r="G130" s="134"/>
      <c r="H130" s="135">
        <v>6477</v>
      </c>
      <c r="I130" s="137" t="s">
        <v>84</v>
      </c>
      <c r="J130" s="138"/>
      <c r="K130" s="139"/>
      <c r="L130" s="2"/>
      <c r="M130" s="2"/>
      <c r="N130" s="2"/>
      <c r="O130" s="2"/>
      <c r="P130" s="2"/>
      <c r="Q130" s="2"/>
    </row>
    <row r="131" spans="1:17" ht="12.75">
      <c r="A131" s="55"/>
      <c r="B131" s="66">
        <v>12000</v>
      </c>
      <c r="C131" s="67">
        <v>12000</v>
      </c>
      <c r="D131" s="67">
        <v>11997</v>
      </c>
      <c r="E131" s="192">
        <f t="shared" si="3"/>
        <v>99.97500000000001</v>
      </c>
      <c r="F131" s="134"/>
      <c r="G131" s="134"/>
      <c r="H131" s="135">
        <v>6478</v>
      </c>
      <c r="I131" s="137" t="s">
        <v>85</v>
      </c>
      <c r="J131" s="138"/>
      <c r="K131" s="139"/>
      <c r="L131" s="2"/>
      <c r="M131" s="2"/>
      <c r="N131" s="2"/>
      <c r="O131" s="2"/>
      <c r="P131" s="2"/>
      <c r="Q131" s="2"/>
    </row>
    <row r="132" spans="1:17" ht="12.75">
      <c r="A132" s="30" t="s">
        <v>20</v>
      </c>
      <c r="B132" s="66">
        <v>7821</v>
      </c>
      <c r="C132" s="67">
        <v>7821</v>
      </c>
      <c r="D132" s="67">
        <v>1442</v>
      </c>
      <c r="E132" s="192">
        <f t="shared" si="3"/>
        <v>18.4375399565273</v>
      </c>
      <c r="F132" s="134"/>
      <c r="G132" s="134"/>
      <c r="H132" s="135">
        <v>2914</v>
      </c>
      <c r="I132" s="137" t="s">
        <v>86</v>
      </c>
      <c r="J132" s="138"/>
      <c r="K132" s="139"/>
      <c r="L132" s="2"/>
      <c r="M132" s="2"/>
      <c r="N132" s="2"/>
      <c r="O132" s="2"/>
      <c r="P132" s="2"/>
      <c r="Q132" s="2"/>
    </row>
    <row r="133" spans="1:17" ht="12.75">
      <c r="A133" s="6" t="s">
        <v>87</v>
      </c>
      <c r="B133" s="66">
        <v>0</v>
      </c>
      <c r="C133" s="67">
        <v>311350</v>
      </c>
      <c r="D133" s="67">
        <v>311350</v>
      </c>
      <c r="E133" s="192">
        <f t="shared" si="3"/>
        <v>100</v>
      </c>
      <c r="F133" s="134"/>
      <c r="G133" s="134"/>
      <c r="H133" s="135">
        <v>6479</v>
      </c>
      <c r="I133" s="137" t="s">
        <v>88</v>
      </c>
      <c r="J133" s="138"/>
      <c r="K133" s="139"/>
      <c r="L133" s="2"/>
      <c r="M133" s="2"/>
      <c r="N133" s="2"/>
      <c r="O133" s="2"/>
      <c r="P133" s="2"/>
      <c r="Q133" s="2"/>
    </row>
    <row r="134" spans="1:17" ht="12.75">
      <c r="A134" s="55"/>
      <c r="B134" s="66">
        <v>0</v>
      </c>
      <c r="C134" s="67">
        <v>267225</v>
      </c>
      <c r="D134" s="67">
        <v>0</v>
      </c>
      <c r="E134" s="192">
        <f t="shared" si="3"/>
        <v>0</v>
      </c>
      <c r="F134" s="134"/>
      <c r="G134" s="134"/>
      <c r="H134" s="135">
        <v>7084</v>
      </c>
      <c r="I134" s="137" t="s">
        <v>89</v>
      </c>
      <c r="J134" s="138"/>
      <c r="K134" s="139"/>
      <c r="L134" s="2"/>
      <c r="M134" s="2"/>
      <c r="N134" s="2"/>
      <c r="O134" s="2"/>
      <c r="P134" s="2"/>
      <c r="Q134" s="2"/>
    </row>
    <row r="135" spans="1:17" ht="12.75">
      <c r="A135" s="6" t="s">
        <v>21</v>
      </c>
      <c r="B135" s="66">
        <v>27000</v>
      </c>
      <c r="C135" s="67">
        <v>27000</v>
      </c>
      <c r="D135" s="67">
        <v>23489</v>
      </c>
      <c r="E135" s="192">
        <f t="shared" si="3"/>
        <v>86.9962962962963</v>
      </c>
      <c r="F135" s="134"/>
      <c r="G135" s="134"/>
      <c r="H135" s="173">
        <v>83</v>
      </c>
      <c r="I135" s="137" t="s">
        <v>90</v>
      </c>
      <c r="J135" s="138"/>
      <c r="K135" s="139"/>
      <c r="L135" s="2"/>
      <c r="M135" s="2"/>
      <c r="N135" s="2"/>
      <c r="O135" s="2"/>
      <c r="P135" s="2"/>
      <c r="Q135" s="2"/>
    </row>
    <row r="136" spans="1:17" ht="12.75">
      <c r="A136" s="6"/>
      <c r="B136" s="66">
        <v>31000</v>
      </c>
      <c r="C136" s="67">
        <v>31000</v>
      </c>
      <c r="D136" s="67">
        <v>22795</v>
      </c>
      <c r="E136" s="192">
        <f t="shared" si="3"/>
        <v>73.53225806451613</v>
      </c>
      <c r="F136" s="134"/>
      <c r="G136" s="134"/>
      <c r="H136" s="135">
        <v>9620</v>
      </c>
      <c r="I136" s="137" t="s">
        <v>91</v>
      </c>
      <c r="J136" s="138"/>
      <c r="K136" s="139"/>
      <c r="L136" s="2"/>
      <c r="M136" s="2"/>
      <c r="N136" s="2"/>
      <c r="O136" s="2"/>
      <c r="P136" s="2"/>
      <c r="Q136" s="2"/>
    </row>
    <row r="137" spans="1:17" ht="13.5" thickBot="1">
      <c r="A137" s="127"/>
      <c r="B137" s="186">
        <v>11539</v>
      </c>
      <c r="C137" s="162">
        <v>11539</v>
      </c>
      <c r="D137" s="162">
        <v>1</v>
      </c>
      <c r="E137" s="206">
        <f t="shared" si="3"/>
        <v>0.008666262241095415</v>
      </c>
      <c r="F137" s="163"/>
      <c r="G137" s="163"/>
      <c r="H137" s="164">
        <v>3117</v>
      </c>
      <c r="I137" s="165" t="s">
        <v>92</v>
      </c>
      <c r="J137" s="166"/>
      <c r="K137" s="167"/>
      <c r="L137" s="2"/>
      <c r="M137" s="2"/>
      <c r="N137" s="2"/>
      <c r="O137" s="2"/>
      <c r="P137" s="2"/>
      <c r="Q137" s="2"/>
    </row>
    <row r="138" spans="1:17" ht="13.5" thickTop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ht="13.5" thickBo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 t="s">
        <v>34</v>
      </c>
      <c r="L145" s="2"/>
      <c r="M145" s="2"/>
      <c r="N145" s="2"/>
      <c r="O145" s="2"/>
      <c r="P145" s="2"/>
      <c r="Q145" s="2"/>
    </row>
    <row r="146" spans="1:17" ht="14.25" thickBot="1" thickTop="1">
      <c r="A146" s="107"/>
      <c r="B146" s="104"/>
      <c r="C146" s="108" t="s">
        <v>44</v>
      </c>
      <c r="D146" s="109"/>
      <c r="E146" s="109"/>
      <c r="F146" s="109"/>
      <c r="G146" s="108"/>
      <c r="H146" s="103" t="s">
        <v>45</v>
      </c>
      <c r="I146" s="108" t="s">
        <v>46</v>
      </c>
      <c r="J146" s="109"/>
      <c r="K146" s="48"/>
      <c r="L146" s="2"/>
      <c r="M146" s="2"/>
      <c r="N146" s="2"/>
      <c r="O146" s="2"/>
      <c r="P146" s="2"/>
      <c r="Q146" s="2"/>
    </row>
    <row r="147" spans="1:17" ht="13.5" thickTop="1">
      <c r="A147" s="44"/>
      <c r="B147" s="52"/>
      <c r="C147" s="45"/>
      <c r="D147" s="45"/>
      <c r="E147" s="45" t="s">
        <v>5</v>
      </c>
      <c r="F147" s="45" t="s">
        <v>39</v>
      </c>
      <c r="G147" s="45" t="s">
        <v>42</v>
      </c>
      <c r="H147" s="100"/>
      <c r="I147" s="47"/>
      <c r="J147" s="47"/>
      <c r="K147" s="48"/>
      <c r="L147" s="2"/>
      <c r="M147" s="2"/>
      <c r="N147" s="2"/>
      <c r="O147" s="2"/>
      <c r="P147" s="2"/>
      <c r="Q147" s="2"/>
    </row>
    <row r="148" spans="1:17" ht="12.75">
      <c r="A148" s="23" t="s">
        <v>15</v>
      </c>
      <c r="B148" s="53" t="s">
        <v>2</v>
      </c>
      <c r="C148" s="9" t="s">
        <v>3</v>
      </c>
      <c r="D148" s="9" t="s">
        <v>4</v>
      </c>
      <c r="E148" s="9" t="s">
        <v>6</v>
      </c>
      <c r="F148" s="9" t="s">
        <v>40</v>
      </c>
      <c r="G148" s="9" t="s">
        <v>43</v>
      </c>
      <c r="H148" s="101"/>
      <c r="I148" s="27"/>
      <c r="J148" s="27"/>
      <c r="K148" s="12"/>
      <c r="L148" s="2"/>
      <c r="M148" s="2"/>
      <c r="N148" s="2"/>
      <c r="O148" s="2"/>
      <c r="P148" s="2"/>
      <c r="Q148" s="2"/>
    </row>
    <row r="149" spans="1:17" ht="13.5" thickBot="1">
      <c r="A149" s="17"/>
      <c r="B149" s="54"/>
      <c r="C149" s="18"/>
      <c r="D149" s="19">
        <v>37802</v>
      </c>
      <c r="E149" s="18">
        <v>2003</v>
      </c>
      <c r="F149" s="19" t="s">
        <v>41</v>
      </c>
      <c r="G149" s="19">
        <v>37802</v>
      </c>
      <c r="H149" s="102"/>
      <c r="I149" s="41"/>
      <c r="J149" s="41"/>
      <c r="K149" s="38"/>
      <c r="L149" s="2"/>
      <c r="M149" s="2"/>
      <c r="N149" s="2"/>
      <c r="O149" s="2"/>
      <c r="P149" s="2"/>
      <c r="Q149" s="2"/>
    </row>
    <row r="150" spans="1:17" ht="13.5" thickTop="1">
      <c r="A150" s="106" t="s">
        <v>21</v>
      </c>
      <c r="B150" s="65">
        <v>14800</v>
      </c>
      <c r="C150" s="65">
        <v>14800</v>
      </c>
      <c r="D150" s="65">
        <v>3205</v>
      </c>
      <c r="E150" s="189">
        <f>D150/C150*100</f>
        <v>21.655405405405407</v>
      </c>
      <c r="F150" s="131"/>
      <c r="G150" s="131"/>
      <c r="H150" s="168">
        <v>92</v>
      </c>
      <c r="I150" s="159" t="s">
        <v>93</v>
      </c>
      <c r="J150" s="160"/>
      <c r="K150" s="161"/>
      <c r="L150" s="2"/>
      <c r="M150" s="2"/>
      <c r="N150" s="2"/>
      <c r="O150" s="2"/>
      <c r="P150" s="2"/>
      <c r="Q150" s="2"/>
    </row>
    <row r="151" spans="1:17" ht="12.75">
      <c r="A151" s="106"/>
      <c r="B151" s="67">
        <v>36437.3</v>
      </c>
      <c r="C151" s="67">
        <v>36437.3</v>
      </c>
      <c r="D151" s="67">
        <v>7454</v>
      </c>
      <c r="E151" s="190">
        <f aca="true" t="shared" si="4" ref="E151:E173">D151/C151*100</f>
        <v>20.457059112502847</v>
      </c>
      <c r="F151" s="134"/>
      <c r="G151" s="134"/>
      <c r="H151" s="169">
        <v>100</v>
      </c>
      <c r="I151" s="137" t="s">
        <v>94</v>
      </c>
      <c r="J151" s="138"/>
      <c r="K151" s="139"/>
      <c r="L151" s="2"/>
      <c r="M151" s="2"/>
      <c r="N151" s="2"/>
      <c r="O151" s="2"/>
      <c r="P151" s="2"/>
      <c r="Q151" s="2"/>
    </row>
    <row r="152" spans="1:17" ht="12.75">
      <c r="A152" s="110"/>
      <c r="B152" s="67">
        <v>20000</v>
      </c>
      <c r="C152" s="67">
        <v>20000</v>
      </c>
      <c r="D152" s="67">
        <v>4734</v>
      </c>
      <c r="E152" s="190">
        <f t="shared" si="4"/>
        <v>23.669999999999998</v>
      </c>
      <c r="F152" s="134"/>
      <c r="G152" s="134"/>
      <c r="H152" s="169">
        <v>101</v>
      </c>
      <c r="I152" s="137" t="s">
        <v>95</v>
      </c>
      <c r="J152" s="138"/>
      <c r="K152" s="139"/>
      <c r="L152" s="2"/>
      <c r="M152" s="2"/>
      <c r="N152" s="2"/>
      <c r="O152" s="2"/>
      <c r="P152" s="2"/>
      <c r="Q152" s="2"/>
    </row>
    <row r="153" spans="1:17" ht="12.75">
      <c r="A153" s="110"/>
      <c r="B153" s="92">
        <v>13495</v>
      </c>
      <c r="C153" s="92">
        <v>13495</v>
      </c>
      <c r="D153" s="92">
        <v>874</v>
      </c>
      <c r="E153" s="190">
        <f t="shared" si="4"/>
        <v>6.476472767691738</v>
      </c>
      <c r="F153" s="150"/>
      <c r="G153" s="150"/>
      <c r="H153" s="170">
        <v>133</v>
      </c>
      <c r="I153" s="171" t="s">
        <v>96</v>
      </c>
      <c r="J153" s="151"/>
      <c r="K153" s="172"/>
      <c r="L153" s="2"/>
      <c r="M153" s="2"/>
      <c r="N153" s="2"/>
      <c r="O153" s="2"/>
      <c r="P153" s="2"/>
      <c r="Q153" s="2"/>
    </row>
    <row r="154" spans="1:17" ht="12.75">
      <c r="A154" s="110"/>
      <c r="B154" s="67">
        <v>28500</v>
      </c>
      <c r="C154" s="67">
        <v>28500</v>
      </c>
      <c r="D154" s="67">
        <v>2114</v>
      </c>
      <c r="E154" s="190">
        <f t="shared" si="4"/>
        <v>7.417543859649123</v>
      </c>
      <c r="F154" s="134"/>
      <c r="G154" s="134"/>
      <c r="H154" s="169">
        <v>134</v>
      </c>
      <c r="I154" s="137" t="s">
        <v>97</v>
      </c>
      <c r="J154" s="138"/>
      <c r="K154" s="139"/>
      <c r="L154" s="2"/>
      <c r="M154" s="2"/>
      <c r="N154" s="2"/>
      <c r="O154" s="2"/>
      <c r="P154" s="2"/>
      <c r="Q154" s="2"/>
    </row>
    <row r="155" spans="1:17" ht="12.75">
      <c r="A155" s="110"/>
      <c r="B155" s="67">
        <v>33539.7</v>
      </c>
      <c r="C155" s="67">
        <v>33539.7</v>
      </c>
      <c r="D155" s="67">
        <v>15227</v>
      </c>
      <c r="E155" s="190">
        <f t="shared" si="4"/>
        <v>45.39992903931759</v>
      </c>
      <c r="F155" s="134"/>
      <c r="G155" s="134"/>
      <c r="H155" s="169">
        <v>138</v>
      </c>
      <c r="I155" s="137" t="s">
        <v>98</v>
      </c>
      <c r="J155" s="138"/>
      <c r="K155" s="139"/>
      <c r="L155" s="2"/>
      <c r="M155" s="2"/>
      <c r="N155" s="2"/>
      <c r="O155" s="2"/>
      <c r="P155" s="2"/>
      <c r="Q155" s="2"/>
    </row>
    <row r="156" spans="1:17" ht="12.75">
      <c r="A156" s="106"/>
      <c r="B156" s="67">
        <v>16500</v>
      </c>
      <c r="C156" s="67">
        <v>16500</v>
      </c>
      <c r="D156" s="67">
        <v>0</v>
      </c>
      <c r="E156" s="190">
        <f t="shared" si="4"/>
        <v>0</v>
      </c>
      <c r="F156" s="134"/>
      <c r="G156" s="134"/>
      <c r="H156" s="169">
        <v>152</v>
      </c>
      <c r="I156" s="137" t="s">
        <v>99</v>
      </c>
      <c r="J156" s="138"/>
      <c r="K156" s="139"/>
      <c r="L156" s="2"/>
      <c r="M156" s="2"/>
      <c r="N156" s="2"/>
      <c r="O156" s="2"/>
      <c r="P156" s="2"/>
      <c r="Q156" s="2"/>
    </row>
    <row r="157" spans="1:17" ht="12.75">
      <c r="A157" s="106"/>
      <c r="B157" s="67">
        <v>25000</v>
      </c>
      <c r="C157" s="67">
        <v>25000</v>
      </c>
      <c r="D157" s="67">
        <v>872</v>
      </c>
      <c r="E157" s="190">
        <f t="shared" si="4"/>
        <v>3.488</v>
      </c>
      <c r="F157" s="134"/>
      <c r="G157" s="134"/>
      <c r="H157" s="169">
        <v>161</v>
      </c>
      <c r="I157" s="137" t="s">
        <v>100</v>
      </c>
      <c r="J157" s="138"/>
      <c r="K157" s="139"/>
      <c r="L157" s="2"/>
      <c r="M157" s="2"/>
      <c r="N157" s="2"/>
      <c r="O157" s="2"/>
      <c r="P157" s="2"/>
      <c r="Q157" s="2"/>
    </row>
    <row r="158" spans="1:17" ht="12.75">
      <c r="A158" s="106"/>
      <c r="B158" s="67">
        <v>15000</v>
      </c>
      <c r="C158" s="67">
        <v>15000</v>
      </c>
      <c r="D158" s="67">
        <v>7299</v>
      </c>
      <c r="E158" s="190">
        <f t="shared" si="4"/>
        <v>48.66</v>
      </c>
      <c r="F158" s="134"/>
      <c r="G158" s="134"/>
      <c r="H158" s="169">
        <v>196</v>
      </c>
      <c r="I158" s="137" t="s">
        <v>101</v>
      </c>
      <c r="J158" s="138"/>
      <c r="K158" s="139"/>
      <c r="L158" s="2"/>
      <c r="M158" s="2"/>
      <c r="N158" s="2"/>
      <c r="O158" s="2"/>
      <c r="P158" s="2"/>
      <c r="Q158" s="2"/>
    </row>
    <row r="159" spans="1:17" ht="12.75">
      <c r="A159" s="106"/>
      <c r="B159" s="67">
        <v>5800</v>
      </c>
      <c r="C159" s="67">
        <v>5800</v>
      </c>
      <c r="D159" s="67">
        <v>52</v>
      </c>
      <c r="E159" s="190">
        <f t="shared" si="4"/>
        <v>0.8965517241379309</v>
      </c>
      <c r="F159" s="134"/>
      <c r="G159" s="134"/>
      <c r="H159" s="169">
        <v>204</v>
      </c>
      <c r="I159" s="137" t="s">
        <v>102</v>
      </c>
      <c r="J159" s="138"/>
      <c r="K159" s="139"/>
      <c r="L159" s="2"/>
      <c r="M159" s="2"/>
      <c r="N159" s="2"/>
      <c r="O159" s="2"/>
      <c r="P159" s="2"/>
      <c r="Q159" s="2"/>
    </row>
    <row r="160" spans="1:17" ht="12.75">
      <c r="A160" s="106"/>
      <c r="B160" s="67">
        <v>24147</v>
      </c>
      <c r="C160" s="67">
        <v>24147</v>
      </c>
      <c r="D160" s="67">
        <v>23</v>
      </c>
      <c r="E160" s="190">
        <f t="shared" si="4"/>
        <v>0.09524992752722905</v>
      </c>
      <c r="F160" s="134"/>
      <c r="G160" s="134"/>
      <c r="H160" s="169">
        <v>3103</v>
      </c>
      <c r="I160" s="137" t="s">
        <v>103</v>
      </c>
      <c r="J160" s="138"/>
      <c r="K160" s="139"/>
      <c r="L160" s="2"/>
      <c r="M160" s="2"/>
      <c r="N160" s="2"/>
      <c r="O160" s="2"/>
      <c r="P160" s="2"/>
      <c r="Q160" s="2"/>
    </row>
    <row r="161" spans="1:17" ht="12.75">
      <c r="A161" s="106"/>
      <c r="B161" s="67">
        <v>18900</v>
      </c>
      <c r="C161" s="67">
        <v>18900</v>
      </c>
      <c r="D161" s="67">
        <v>7480</v>
      </c>
      <c r="E161" s="190">
        <f t="shared" si="4"/>
        <v>39.576719576719576</v>
      </c>
      <c r="F161" s="134"/>
      <c r="G161" s="134"/>
      <c r="H161" s="169">
        <v>3111</v>
      </c>
      <c r="I161" s="137" t="s">
        <v>104</v>
      </c>
      <c r="J161" s="138"/>
      <c r="K161" s="139"/>
      <c r="L161" s="2"/>
      <c r="M161" s="2"/>
      <c r="N161" s="2"/>
      <c r="O161" s="2"/>
      <c r="P161" s="2"/>
      <c r="Q161" s="2"/>
    </row>
    <row r="162" spans="1:17" ht="12.75">
      <c r="A162" s="106"/>
      <c r="B162" s="67">
        <v>12625</v>
      </c>
      <c r="C162" s="67">
        <v>12625</v>
      </c>
      <c r="D162" s="67">
        <v>481</v>
      </c>
      <c r="E162" s="190">
        <f t="shared" si="4"/>
        <v>3.8099009900990097</v>
      </c>
      <c r="F162" s="134"/>
      <c r="G162" s="134"/>
      <c r="H162" s="169">
        <v>3127</v>
      </c>
      <c r="I162" s="137" t="s">
        <v>105</v>
      </c>
      <c r="J162" s="138"/>
      <c r="K162" s="139"/>
      <c r="L162" s="2"/>
      <c r="M162" s="2"/>
      <c r="N162" s="2"/>
      <c r="O162" s="2"/>
      <c r="P162" s="2"/>
      <c r="Q162" s="2"/>
    </row>
    <row r="163" spans="1:17" ht="12.75">
      <c r="A163" s="106"/>
      <c r="B163" s="67">
        <v>15000</v>
      </c>
      <c r="C163" s="67">
        <v>15000</v>
      </c>
      <c r="D163" s="67">
        <v>2319</v>
      </c>
      <c r="E163" s="190">
        <f t="shared" si="4"/>
        <v>15.459999999999999</v>
      </c>
      <c r="F163" s="134"/>
      <c r="G163" s="134"/>
      <c r="H163" s="135">
        <v>3136</v>
      </c>
      <c r="I163" s="137" t="s">
        <v>106</v>
      </c>
      <c r="J163" s="138"/>
      <c r="K163" s="139"/>
      <c r="L163" s="2"/>
      <c r="M163" s="2"/>
      <c r="N163" s="2"/>
      <c r="O163" s="2"/>
      <c r="P163" s="2"/>
      <c r="Q163" s="2"/>
    </row>
    <row r="164" spans="1:17" ht="12.75">
      <c r="A164" s="106"/>
      <c r="B164" s="67">
        <v>13000</v>
      </c>
      <c r="C164" s="67">
        <v>13000</v>
      </c>
      <c r="D164" s="67">
        <v>5956</v>
      </c>
      <c r="E164" s="190">
        <f t="shared" si="4"/>
        <v>45.815384615384616</v>
      </c>
      <c r="F164" s="134"/>
      <c r="G164" s="134"/>
      <c r="H164" s="135">
        <v>3145</v>
      </c>
      <c r="I164" s="137" t="s">
        <v>107</v>
      </c>
      <c r="J164" s="138"/>
      <c r="K164" s="139"/>
      <c r="L164" s="2"/>
      <c r="M164" s="2"/>
      <c r="N164" s="2"/>
      <c r="O164" s="2"/>
      <c r="P164" s="2"/>
      <c r="Q164" s="2"/>
    </row>
    <row r="165" spans="1:17" ht="12.75">
      <c r="A165" s="106"/>
      <c r="B165" s="67">
        <v>14000</v>
      </c>
      <c r="C165" s="67">
        <v>14000</v>
      </c>
      <c r="D165" s="67">
        <v>6733</v>
      </c>
      <c r="E165" s="190">
        <f t="shared" si="4"/>
        <v>48.09285714285714</v>
      </c>
      <c r="F165" s="134"/>
      <c r="G165" s="134"/>
      <c r="H165" s="135">
        <v>3168</v>
      </c>
      <c r="I165" s="137" t="s">
        <v>108</v>
      </c>
      <c r="J165" s="138"/>
      <c r="K165" s="139"/>
      <c r="L165" s="2"/>
      <c r="M165" s="2"/>
      <c r="N165" s="2"/>
      <c r="O165" s="2"/>
      <c r="P165" s="2"/>
      <c r="Q165" s="2"/>
    </row>
    <row r="166" spans="1:17" ht="12.75">
      <c r="A166" s="106"/>
      <c r="B166" s="67">
        <v>20000</v>
      </c>
      <c r="C166" s="67">
        <v>20000</v>
      </c>
      <c r="D166" s="67">
        <v>9301</v>
      </c>
      <c r="E166" s="190">
        <f t="shared" si="4"/>
        <v>46.505</v>
      </c>
      <c r="F166" s="134"/>
      <c r="G166" s="134"/>
      <c r="H166" s="135">
        <v>3295</v>
      </c>
      <c r="I166" s="137" t="s">
        <v>109</v>
      </c>
      <c r="J166" s="138"/>
      <c r="K166" s="139"/>
      <c r="L166" s="2"/>
      <c r="M166" s="2"/>
      <c r="N166" s="2"/>
      <c r="O166" s="2"/>
      <c r="P166" s="2"/>
      <c r="Q166" s="2"/>
    </row>
    <row r="167" spans="1:17" ht="12.75">
      <c r="A167" s="110"/>
      <c r="B167" s="67">
        <v>44000</v>
      </c>
      <c r="C167" s="67">
        <v>44000</v>
      </c>
      <c r="D167" s="67">
        <v>25045</v>
      </c>
      <c r="E167" s="190">
        <f t="shared" si="4"/>
        <v>56.92045454545455</v>
      </c>
      <c r="F167" s="134"/>
      <c r="G167" s="134"/>
      <c r="H167" s="135">
        <v>3001</v>
      </c>
      <c r="I167" s="137" t="s">
        <v>110</v>
      </c>
      <c r="J167" s="138"/>
      <c r="K167" s="139"/>
      <c r="L167" s="2"/>
      <c r="M167" s="2"/>
      <c r="N167" s="2"/>
      <c r="O167" s="2"/>
      <c r="P167" s="2"/>
      <c r="Q167" s="2"/>
    </row>
    <row r="168" spans="1:17" ht="12.75">
      <c r="A168" s="106"/>
      <c r="B168" s="67">
        <v>94500</v>
      </c>
      <c r="C168" s="67">
        <v>94500</v>
      </c>
      <c r="D168" s="67">
        <v>53347</v>
      </c>
      <c r="E168" s="190">
        <f t="shared" si="4"/>
        <v>56.451851851851856</v>
      </c>
      <c r="F168" s="134"/>
      <c r="G168" s="134"/>
      <c r="H168" s="135">
        <v>4890</v>
      </c>
      <c r="I168" s="137" t="s">
        <v>111</v>
      </c>
      <c r="J168" s="138"/>
      <c r="K168" s="139"/>
      <c r="L168" s="2"/>
      <c r="M168" s="2"/>
      <c r="N168" s="2"/>
      <c r="O168" s="2"/>
      <c r="P168" s="2"/>
      <c r="Q168" s="2"/>
    </row>
    <row r="169" spans="1:17" ht="12.75">
      <c r="A169" s="106"/>
      <c r="B169" s="67">
        <v>4050</v>
      </c>
      <c r="C169" s="67">
        <v>4050</v>
      </c>
      <c r="D169" s="67">
        <v>2465</v>
      </c>
      <c r="E169" s="190">
        <f t="shared" si="4"/>
        <v>60.864197530864196</v>
      </c>
      <c r="F169" s="134"/>
      <c r="G169" s="134"/>
      <c r="H169" s="173">
        <v>10</v>
      </c>
      <c r="I169" s="137" t="s">
        <v>112</v>
      </c>
      <c r="J169" s="138"/>
      <c r="K169" s="139"/>
      <c r="L169" s="2"/>
      <c r="M169" s="2"/>
      <c r="N169" s="2"/>
      <c r="O169" s="2"/>
      <c r="P169" s="2"/>
      <c r="Q169" s="2"/>
    </row>
    <row r="170" spans="1:17" ht="12.75">
      <c r="A170" s="110"/>
      <c r="B170" s="67">
        <v>0</v>
      </c>
      <c r="C170" s="67">
        <v>2500</v>
      </c>
      <c r="D170" s="67">
        <v>0</v>
      </c>
      <c r="E170" s="190">
        <f t="shared" si="4"/>
        <v>0</v>
      </c>
      <c r="F170" s="134"/>
      <c r="G170" s="134"/>
      <c r="H170" s="173">
        <v>7024</v>
      </c>
      <c r="I170" s="137" t="s">
        <v>113</v>
      </c>
      <c r="J170" s="138"/>
      <c r="K170" s="139"/>
      <c r="L170" s="2"/>
      <c r="M170" s="2"/>
      <c r="N170" s="2"/>
      <c r="O170" s="2"/>
      <c r="P170" s="2"/>
      <c r="Q170" s="2"/>
    </row>
    <row r="171" spans="1:17" ht="12.75">
      <c r="A171" s="111"/>
      <c r="B171" s="67">
        <v>0</v>
      </c>
      <c r="C171" s="67">
        <v>14000</v>
      </c>
      <c r="D171" s="67">
        <v>14594</v>
      </c>
      <c r="E171" s="190">
        <f t="shared" si="4"/>
        <v>104.24285714285715</v>
      </c>
      <c r="F171" s="134"/>
      <c r="G171" s="134"/>
      <c r="H171" s="173">
        <v>12</v>
      </c>
      <c r="I171" s="137" t="s">
        <v>114</v>
      </c>
      <c r="J171" s="138"/>
      <c r="K171" s="139"/>
      <c r="L171" s="2"/>
      <c r="M171" s="2"/>
      <c r="N171" s="2"/>
      <c r="O171" s="2"/>
      <c r="P171" s="2"/>
      <c r="Q171" s="2"/>
    </row>
    <row r="172" spans="1:17" ht="13.5" thickBot="1">
      <c r="A172" s="120" t="s">
        <v>115</v>
      </c>
      <c r="B172" s="95">
        <v>137330</v>
      </c>
      <c r="C172" s="95">
        <v>2150</v>
      </c>
      <c r="D172" s="95">
        <v>0</v>
      </c>
      <c r="E172" s="190">
        <f t="shared" si="4"/>
        <v>0</v>
      </c>
      <c r="F172" s="174"/>
      <c r="G172" s="174"/>
      <c r="H172" s="175"/>
      <c r="I172" s="176" t="s">
        <v>116</v>
      </c>
      <c r="J172" s="177"/>
      <c r="K172" s="178"/>
      <c r="L172" s="2"/>
      <c r="M172" s="2"/>
      <c r="N172" s="2"/>
      <c r="O172" s="2"/>
      <c r="P172" s="2"/>
      <c r="Q172" s="2"/>
    </row>
    <row r="173" spans="1:17" ht="13.5" thickBot="1">
      <c r="A173" s="121" t="s">
        <v>151</v>
      </c>
      <c r="B173" s="122">
        <f>SUM(B78:B172)</f>
        <v>1035652</v>
      </c>
      <c r="C173" s="122">
        <f>SUM(C78:C172)</f>
        <v>1508721.6</v>
      </c>
      <c r="D173" s="122">
        <v>585057.6</v>
      </c>
      <c r="E173" s="207">
        <f t="shared" si="4"/>
        <v>38.778367062551496</v>
      </c>
      <c r="F173" s="179"/>
      <c r="G173" s="179"/>
      <c r="H173" s="180"/>
      <c r="I173" s="181"/>
      <c r="J173" s="183"/>
      <c r="K173" s="182"/>
      <c r="L173" s="2"/>
      <c r="M173" s="2"/>
      <c r="N173" s="2"/>
      <c r="O173" s="2"/>
      <c r="P173" s="2"/>
      <c r="Q173" s="2"/>
    </row>
    <row r="174" spans="1:17" ht="13.5" thickTop="1">
      <c r="A174" s="27"/>
      <c r="B174" s="114"/>
      <c r="C174" s="114"/>
      <c r="D174" s="27"/>
      <c r="E174" s="27"/>
      <c r="F174" s="27"/>
      <c r="G174" s="27"/>
      <c r="H174" s="115"/>
      <c r="I174" s="27"/>
      <c r="J174" s="27"/>
      <c r="K174" s="27"/>
      <c r="L174" s="2"/>
      <c r="M174" s="2"/>
      <c r="N174" s="2"/>
      <c r="O174" s="2"/>
      <c r="P174" s="2"/>
      <c r="Q174" s="2"/>
    </row>
    <row r="175" spans="1:17" ht="12.75">
      <c r="A175" s="27"/>
      <c r="B175" s="114"/>
      <c r="C175" s="114"/>
      <c r="D175" s="27"/>
      <c r="E175" s="27"/>
      <c r="F175" s="27"/>
      <c r="G175" s="27"/>
      <c r="H175" s="116"/>
      <c r="I175" s="27"/>
      <c r="J175" s="27"/>
      <c r="K175" s="27"/>
      <c r="L175" s="2"/>
      <c r="M175" s="2"/>
      <c r="N175" s="2"/>
      <c r="O175" s="2"/>
      <c r="P175" s="2"/>
      <c r="Q175" s="2"/>
    </row>
    <row r="176" spans="1:17" ht="12.75">
      <c r="A176" s="27"/>
      <c r="B176" s="114"/>
      <c r="C176" s="114"/>
      <c r="D176" s="27"/>
      <c r="E176" s="27"/>
      <c r="F176" s="27"/>
      <c r="G176" s="27"/>
      <c r="H176" s="116"/>
      <c r="I176" s="27"/>
      <c r="J176" s="27"/>
      <c r="K176" s="27"/>
      <c r="L176" s="2"/>
      <c r="M176" s="2"/>
      <c r="N176" s="2"/>
      <c r="O176" s="2"/>
      <c r="P176" s="2"/>
      <c r="Q176" s="2"/>
    </row>
    <row r="177" spans="1: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1: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ht="13.5" thickBo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 t="s">
        <v>34</v>
      </c>
      <c r="L180" s="2"/>
      <c r="M180" s="2"/>
      <c r="N180" s="2"/>
      <c r="O180" s="2"/>
      <c r="P180" s="2"/>
      <c r="Q180" s="2"/>
    </row>
    <row r="181" spans="1:17" ht="14.25" thickBot="1" thickTop="1">
      <c r="A181" s="107"/>
      <c r="B181" s="104"/>
      <c r="C181" s="108" t="s">
        <v>117</v>
      </c>
      <c r="D181" s="109"/>
      <c r="E181" s="109"/>
      <c r="F181" s="109"/>
      <c r="G181" s="108"/>
      <c r="H181" s="103" t="s">
        <v>45</v>
      </c>
      <c r="I181" s="108" t="s">
        <v>46</v>
      </c>
      <c r="J181" s="109"/>
      <c r="K181" s="48"/>
      <c r="L181" s="2"/>
      <c r="M181" s="2"/>
      <c r="N181" s="2"/>
      <c r="O181" s="2"/>
      <c r="P181" s="2"/>
      <c r="Q181" s="2"/>
    </row>
    <row r="182" spans="1:17" ht="13.5" thickTop="1">
      <c r="A182" s="44"/>
      <c r="B182" s="52"/>
      <c r="C182" s="45"/>
      <c r="D182" s="45"/>
      <c r="E182" s="45" t="s">
        <v>5</v>
      </c>
      <c r="F182" s="45" t="s">
        <v>39</v>
      </c>
      <c r="G182" s="45" t="s">
        <v>42</v>
      </c>
      <c r="H182" s="100"/>
      <c r="I182" s="47"/>
      <c r="J182" s="47"/>
      <c r="K182" s="48"/>
      <c r="L182" s="2"/>
      <c r="M182" s="2"/>
      <c r="N182" s="2"/>
      <c r="O182" s="2"/>
      <c r="P182" s="2"/>
      <c r="Q182" s="2"/>
    </row>
    <row r="183" spans="1:17" ht="12.75">
      <c r="A183" s="23" t="s">
        <v>25</v>
      </c>
      <c r="B183" s="53" t="s">
        <v>2</v>
      </c>
      <c r="C183" s="9" t="s">
        <v>3</v>
      </c>
      <c r="D183" s="9" t="s">
        <v>4</v>
      </c>
      <c r="E183" s="9" t="s">
        <v>6</v>
      </c>
      <c r="F183" s="9" t="s">
        <v>40</v>
      </c>
      <c r="G183" s="9" t="s">
        <v>43</v>
      </c>
      <c r="H183" s="101"/>
      <c r="I183" s="27"/>
      <c r="J183" s="27"/>
      <c r="K183" s="12"/>
      <c r="L183" s="2"/>
      <c r="M183" s="2"/>
      <c r="N183" s="2"/>
      <c r="O183" s="2"/>
      <c r="P183" s="2"/>
      <c r="Q183" s="2"/>
    </row>
    <row r="184" spans="1:17" ht="13.5" thickBot="1">
      <c r="A184" s="17"/>
      <c r="B184" s="54"/>
      <c r="C184" s="18"/>
      <c r="D184" s="19">
        <v>37802</v>
      </c>
      <c r="E184" s="18">
        <v>2003</v>
      </c>
      <c r="F184" s="19" t="s">
        <v>41</v>
      </c>
      <c r="G184" s="19">
        <v>37802</v>
      </c>
      <c r="H184" s="102"/>
      <c r="I184" s="41"/>
      <c r="J184" s="41"/>
      <c r="K184" s="38"/>
      <c r="L184" s="2"/>
      <c r="M184" s="2"/>
      <c r="N184" s="2"/>
      <c r="O184" s="2"/>
      <c r="P184" s="2"/>
      <c r="Q184" s="2"/>
    </row>
    <row r="185" spans="1:17" ht="13.5" thickTop="1">
      <c r="A185" s="118" t="s">
        <v>26</v>
      </c>
      <c r="B185" s="65">
        <v>11470</v>
      </c>
      <c r="C185" s="65">
        <v>11470</v>
      </c>
      <c r="D185" s="65">
        <v>5000</v>
      </c>
      <c r="E185" s="189">
        <f>D185/C185*100</f>
        <v>43.59197907585005</v>
      </c>
      <c r="F185" s="131"/>
      <c r="G185" s="131"/>
      <c r="H185" s="132">
        <v>4861</v>
      </c>
      <c r="I185" s="159" t="s">
        <v>118</v>
      </c>
      <c r="J185" s="160"/>
      <c r="K185" s="161"/>
      <c r="L185" s="2"/>
      <c r="M185" s="2"/>
      <c r="N185" s="2"/>
      <c r="O185" s="2"/>
      <c r="P185" s="2"/>
      <c r="Q185" s="2"/>
    </row>
    <row r="186" spans="1:17" ht="12.75">
      <c r="A186" s="110"/>
      <c r="B186" s="67">
        <v>1000</v>
      </c>
      <c r="C186" s="67">
        <v>1000</v>
      </c>
      <c r="D186" s="67">
        <v>500</v>
      </c>
      <c r="E186" s="190">
        <f aca="true" t="shared" si="5" ref="E186:E209">D186/C186*100</f>
        <v>50</v>
      </c>
      <c r="F186" s="134"/>
      <c r="G186" s="134"/>
      <c r="H186" s="135">
        <v>6936</v>
      </c>
      <c r="I186" s="137" t="s">
        <v>119</v>
      </c>
      <c r="J186" s="138"/>
      <c r="K186" s="139"/>
      <c r="L186" s="2"/>
      <c r="M186" s="2"/>
      <c r="N186" s="2"/>
      <c r="O186" s="2"/>
      <c r="P186" s="2"/>
      <c r="Q186" s="2"/>
    </row>
    <row r="187" spans="1:17" ht="12.75">
      <c r="A187" s="110"/>
      <c r="B187" s="67">
        <v>2000</v>
      </c>
      <c r="C187" s="67">
        <v>2000</v>
      </c>
      <c r="D187" s="67">
        <v>0</v>
      </c>
      <c r="E187" s="190">
        <f t="shared" si="5"/>
        <v>0</v>
      </c>
      <c r="F187" s="134"/>
      <c r="G187" s="134"/>
      <c r="H187" s="135">
        <v>6937</v>
      </c>
      <c r="I187" s="137" t="s">
        <v>120</v>
      </c>
      <c r="J187" s="138"/>
      <c r="K187" s="139"/>
      <c r="L187" s="2"/>
      <c r="M187" s="2"/>
      <c r="N187" s="2"/>
      <c r="O187" s="2"/>
      <c r="P187" s="2"/>
      <c r="Q187" s="2"/>
    </row>
    <row r="188" spans="1:17" ht="12.75">
      <c r="A188" s="110"/>
      <c r="B188" s="67">
        <v>1550</v>
      </c>
      <c r="C188" s="67">
        <v>1550</v>
      </c>
      <c r="D188" s="67">
        <v>700</v>
      </c>
      <c r="E188" s="190">
        <f t="shared" si="5"/>
        <v>45.16129032258064</v>
      </c>
      <c r="F188" s="134"/>
      <c r="G188" s="134"/>
      <c r="H188" s="135">
        <v>6938</v>
      </c>
      <c r="I188" s="137" t="s">
        <v>121</v>
      </c>
      <c r="J188" s="138"/>
      <c r="K188" s="139"/>
      <c r="L188" s="2"/>
      <c r="M188" s="2"/>
      <c r="N188" s="2"/>
      <c r="O188" s="2"/>
      <c r="P188" s="2"/>
      <c r="Q188" s="2"/>
    </row>
    <row r="189" spans="1:17" ht="12.75">
      <c r="A189" s="110"/>
      <c r="B189" s="67">
        <v>150</v>
      </c>
      <c r="C189" s="67">
        <v>150</v>
      </c>
      <c r="D189" s="67">
        <v>0</v>
      </c>
      <c r="E189" s="190">
        <f t="shared" si="5"/>
        <v>0</v>
      </c>
      <c r="F189" s="134"/>
      <c r="G189" s="134"/>
      <c r="H189" s="135">
        <v>6939</v>
      </c>
      <c r="I189" s="137" t="s">
        <v>122</v>
      </c>
      <c r="J189" s="138"/>
      <c r="K189" s="139"/>
      <c r="L189" s="2"/>
      <c r="M189" s="2"/>
      <c r="N189" s="2"/>
      <c r="O189" s="2"/>
      <c r="P189" s="2"/>
      <c r="Q189" s="2"/>
    </row>
    <row r="190" spans="1:17" ht="12.75">
      <c r="A190" s="110"/>
      <c r="B190" s="67">
        <v>500</v>
      </c>
      <c r="C190" s="67">
        <v>500</v>
      </c>
      <c r="D190" s="67">
        <v>0</v>
      </c>
      <c r="E190" s="190">
        <f t="shared" si="5"/>
        <v>0</v>
      </c>
      <c r="F190" s="134"/>
      <c r="G190" s="134"/>
      <c r="H190" s="135">
        <v>6940</v>
      </c>
      <c r="I190" s="137" t="s">
        <v>123</v>
      </c>
      <c r="J190" s="138"/>
      <c r="K190" s="139"/>
      <c r="L190" s="2"/>
      <c r="M190" s="2"/>
      <c r="N190" s="2"/>
      <c r="O190" s="2"/>
      <c r="P190" s="2"/>
      <c r="Q190" s="2"/>
    </row>
    <row r="191" spans="1:17" ht="12.75">
      <c r="A191" s="110"/>
      <c r="B191" s="67">
        <v>250</v>
      </c>
      <c r="C191" s="67">
        <v>250</v>
      </c>
      <c r="D191" s="67">
        <v>0</v>
      </c>
      <c r="E191" s="190">
        <f t="shared" si="5"/>
        <v>0</v>
      </c>
      <c r="F191" s="134"/>
      <c r="G191" s="134"/>
      <c r="H191" s="135">
        <v>6941</v>
      </c>
      <c r="I191" s="137" t="s">
        <v>124</v>
      </c>
      <c r="J191" s="138"/>
      <c r="K191" s="139"/>
      <c r="L191" s="2"/>
      <c r="M191" s="2"/>
      <c r="N191" s="2"/>
      <c r="O191" s="2"/>
      <c r="P191" s="2"/>
      <c r="Q191" s="2"/>
    </row>
    <row r="192" spans="1:17" ht="12.75">
      <c r="A192" s="110"/>
      <c r="B192" s="67">
        <v>2140</v>
      </c>
      <c r="C192" s="67">
        <v>2140</v>
      </c>
      <c r="D192" s="67">
        <v>1600</v>
      </c>
      <c r="E192" s="190">
        <f t="shared" si="5"/>
        <v>74.76635514018692</v>
      </c>
      <c r="F192" s="134"/>
      <c r="G192" s="134"/>
      <c r="H192" s="135">
        <v>6942</v>
      </c>
      <c r="I192" s="137" t="s">
        <v>125</v>
      </c>
      <c r="J192" s="138"/>
      <c r="K192" s="139"/>
      <c r="L192" s="2"/>
      <c r="M192" s="2"/>
      <c r="N192" s="2"/>
      <c r="O192" s="2"/>
      <c r="P192" s="2"/>
      <c r="Q192" s="2"/>
    </row>
    <row r="193" spans="1:17" ht="12.75">
      <c r="A193" s="111"/>
      <c r="B193" s="67">
        <v>990</v>
      </c>
      <c r="C193" s="67">
        <v>990</v>
      </c>
      <c r="D193" s="67">
        <v>990</v>
      </c>
      <c r="E193" s="190">
        <f t="shared" si="5"/>
        <v>100</v>
      </c>
      <c r="F193" s="134"/>
      <c r="G193" s="134"/>
      <c r="H193" s="135">
        <v>6484</v>
      </c>
      <c r="I193" s="137" t="s">
        <v>126</v>
      </c>
      <c r="J193" s="138"/>
      <c r="K193" s="139"/>
      <c r="L193" s="2"/>
      <c r="M193" s="2"/>
      <c r="N193" s="2"/>
      <c r="O193" s="2"/>
      <c r="P193" s="2"/>
      <c r="Q193" s="2"/>
    </row>
    <row r="194" spans="1:17" ht="12.75">
      <c r="A194" s="110" t="s">
        <v>27</v>
      </c>
      <c r="B194" s="67">
        <v>8004.1</v>
      </c>
      <c r="C194" s="67">
        <v>12004.1</v>
      </c>
      <c r="D194" s="67">
        <v>7000</v>
      </c>
      <c r="E194" s="190">
        <f t="shared" si="5"/>
        <v>58.31340958505844</v>
      </c>
      <c r="F194" s="134"/>
      <c r="G194" s="134"/>
      <c r="H194" s="135">
        <v>4882</v>
      </c>
      <c r="I194" s="137" t="s">
        <v>127</v>
      </c>
      <c r="J194" s="138"/>
      <c r="K194" s="139"/>
      <c r="L194" s="2"/>
      <c r="M194" s="2"/>
      <c r="N194" s="2"/>
      <c r="O194" s="2"/>
      <c r="P194" s="2"/>
      <c r="Q194" s="2"/>
    </row>
    <row r="195" spans="1:17" ht="12.75">
      <c r="A195" s="110"/>
      <c r="B195" s="67">
        <v>6000</v>
      </c>
      <c r="C195" s="67">
        <v>6000</v>
      </c>
      <c r="D195" s="67">
        <v>6000</v>
      </c>
      <c r="E195" s="190">
        <f t="shared" si="5"/>
        <v>100</v>
      </c>
      <c r="F195" s="134"/>
      <c r="G195" s="134"/>
      <c r="H195" s="135">
        <v>4885</v>
      </c>
      <c r="I195" s="137" t="s">
        <v>128</v>
      </c>
      <c r="J195" s="138"/>
      <c r="K195" s="139"/>
      <c r="L195" s="2"/>
      <c r="M195" s="2"/>
      <c r="N195" s="2"/>
      <c r="O195" s="2"/>
      <c r="P195" s="2"/>
      <c r="Q195" s="2"/>
    </row>
    <row r="196" spans="1:17" ht="12.75">
      <c r="A196" s="110"/>
      <c r="B196" s="67">
        <v>10500</v>
      </c>
      <c r="C196" s="67">
        <v>10500</v>
      </c>
      <c r="D196" s="67">
        <v>4000</v>
      </c>
      <c r="E196" s="190">
        <f t="shared" si="5"/>
        <v>38.095238095238095</v>
      </c>
      <c r="F196" s="134"/>
      <c r="G196" s="134"/>
      <c r="H196" s="135">
        <v>4888</v>
      </c>
      <c r="I196" s="137" t="s">
        <v>129</v>
      </c>
      <c r="J196" s="138"/>
      <c r="K196" s="139"/>
      <c r="L196" s="2"/>
      <c r="M196" s="2"/>
      <c r="N196" s="2"/>
      <c r="O196" s="2"/>
      <c r="P196" s="2"/>
      <c r="Q196" s="2"/>
    </row>
    <row r="197" spans="1:17" ht="12.75">
      <c r="A197" s="110"/>
      <c r="B197" s="67">
        <v>2000</v>
      </c>
      <c r="C197" s="67">
        <v>2000</v>
      </c>
      <c r="D197" s="67">
        <v>2000</v>
      </c>
      <c r="E197" s="190">
        <f t="shared" si="5"/>
        <v>100</v>
      </c>
      <c r="F197" s="134"/>
      <c r="G197" s="134"/>
      <c r="H197" s="135">
        <v>6488</v>
      </c>
      <c r="I197" s="137" t="s">
        <v>130</v>
      </c>
      <c r="J197" s="138"/>
      <c r="K197" s="139"/>
      <c r="L197" s="2"/>
      <c r="M197" s="2"/>
      <c r="N197" s="2"/>
      <c r="O197" s="2"/>
      <c r="P197" s="2"/>
      <c r="Q197" s="2"/>
    </row>
    <row r="198" spans="1:17" ht="12.75">
      <c r="A198" s="110"/>
      <c r="B198" s="67">
        <v>3000</v>
      </c>
      <c r="C198" s="67">
        <v>3000</v>
      </c>
      <c r="D198" s="67">
        <v>2500</v>
      </c>
      <c r="E198" s="190">
        <f t="shared" si="5"/>
        <v>83.33333333333334</v>
      </c>
      <c r="F198" s="134"/>
      <c r="G198" s="134"/>
      <c r="H198" s="135">
        <v>6032</v>
      </c>
      <c r="I198" s="137" t="s">
        <v>125</v>
      </c>
      <c r="J198" s="138"/>
      <c r="K198" s="139"/>
      <c r="L198" s="2"/>
      <c r="M198" s="2"/>
      <c r="N198" s="2"/>
      <c r="O198" s="2"/>
      <c r="P198" s="2"/>
      <c r="Q198" s="2"/>
    </row>
    <row r="199" spans="1:17" ht="12.75">
      <c r="A199" s="110"/>
      <c r="B199" s="67">
        <v>2000</v>
      </c>
      <c r="C199" s="67">
        <v>2000</v>
      </c>
      <c r="D199" s="67">
        <v>2000</v>
      </c>
      <c r="E199" s="190">
        <f t="shared" si="5"/>
        <v>100</v>
      </c>
      <c r="F199" s="134"/>
      <c r="G199" s="134"/>
      <c r="H199" s="135">
        <v>6970</v>
      </c>
      <c r="I199" s="137" t="s">
        <v>131</v>
      </c>
      <c r="J199" s="138"/>
      <c r="K199" s="139"/>
      <c r="L199" s="2"/>
      <c r="M199" s="2"/>
      <c r="N199" s="2"/>
      <c r="O199" s="2"/>
      <c r="P199" s="2"/>
      <c r="Q199" s="2"/>
    </row>
    <row r="200" spans="1:17" ht="12.75">
      <c r="A200" s="110"/>
      <c r="B200" s="67">
        <v>2000</v>
      </c>
      <c r="C200" s="67">
        <v>2000</v>
      </c>
      <c r="D200" s="67">
        <v>0</v>
      </c>
      <c r="E200" s="190">
        <f t="shared" si="5"/>
        <v>0</v>
      </c>
      <c r="F200" s="134"/>
      <c r="G200" s="134"/>
      <c r="H200" s="135">
        <v>6971</v>
      </c>
      <c r="I200" s="137" t="s">
        <v>132</v>
      </c>
      <c r="J200" s="138"/>
      <c r="K200" s="139"/>
      <c r="L200" s="2"/>
      <c r="M200" s="2"/>
      <c r="N200" s="2"/>
      <c r="O200" s="2"/>
      <c r="P200" s="2"/>
      <c r="Q200" s="2"/>
    </row>
    <row r="201" spans="1:17" ht="12.75">
      <c r="A201" s="110"/>
      <c r="B201" s="67">
        <v>500</v>
      </c>
      <c r="C201" s="67">
        <v>500</v>
      </c>
      <c r="D201" s="67">
        <v>0</v>
      </c>
      <c r="E201" s="190">
        <f t="shared" si="5"/>
        <v>0</v>
      </c>
      <c r="F201" s="134"/>
      <c r="G201" s="134"/>
      <c r="H201" s="135">
        <v>6972</v>
      </c>
      <c r="I201" s="137" t="s">
        <v>133</v>
      </c>
      <c r="J201" s="138"/>
      <c r="K201" s="139"/>
      <c r="L201" s="2"/>
      <c r="M201" s="2"/>
      <c r="N201" s="2"/>
      <c r="O201" s="2"/>
      <c r="P201" s="2"/>
      <c r="Q201" s="2"/>
    </row>
    <row r="202" spans="1:17" ht="12.75">
      <c r="A202" s="110"/>
      <c r="B202" s="67">
        <v>500</v>
      </c>
      <c r="C202" s="67">
        <v>500</v>
      </c>
      <c r="D202" s="67">
        <v>0</v>
      </c>
      <c r="E202" s="190">
        <f t="shared" si="5"/>
        <v>0</v>
      </c>
      <c r="F202" s="134"/>
      <c r="G202" s="134"/>
      <c r="H202" s="135">
        <v>6973</v>
      </c>
      <c r="I202" s="137" t="s">
        <v>134</v>
      </c>
      <c r="J202" s="138"/>
      <c r="K202" s="139"/>
      <c r="L202" s="2"/>
      <c r="M202" s="2"/>
      <c r="N202" s="2"/>
      <c r="O202" s="2"/>
      <c r="P202" s="2"/>
      <c r="Q202" s="2"/>
    </row>
    <row r="203" spans="1:17" ht="12.75">
      <c r="A203" s="110"/>
      <c r="B203" s="67">
        <v>8000</v>
      </c>
      <c r="C203" s="67">
        <v>15000</v>
      </c>
      <c r="D203" s="67">
        <v>4000</v>
      </c>
      <c r="E203" s="190">
        <f t="shared" si="5"/>
        <v>26.666666666666668</v>
      </c>
      <c r="F203" s="134"/>
      <c r="G203" s="134"/>
      <c r="H203" s="135">
        <v>6825</v>
      </c>
      <c r="I203" s="137" t="s">
        <v>135</v>
      </c>
      <c r="J203" s="138"/>
      <c r="K203" s="139"/>
      <c r="L203" s="2"/>
      <c r="M203" s="2"/>
      <c r="N203" s="2"/>
      <c r="O203" s="2"/>
      <c r="P203" s="2"/>
      <c r="Q203" s="2"/>
    </row>
    <row r="204" spans="1:17" ht="12.75">
      <c r="A204" s="110"/>
      <c r="B204" s="67">
        <v>8000</v>
      </c>
      <c r="C204" s="67">
        <v>12000</v>
      </c>
      <c r="D204" s="67">
        <v>4000</v>
      </c>
      <c r="E204" s="190">
        <f t="shared" si="5"/>
        <v>33.33333333333333</v>
      </c>
      <c r="F204" s="134"/>
      <c r="G204" s="134"/>
      <c r="H204" s="135">
        <v>6824</v>
      </c>
      <c r="I204" s="137" t="s">
        <v>136</v>
      </c>
      <c r="J204" s="138"/>
      <c r="K204" s="139"/>
      <c r="L204" s="2"/>
      <c r="M204" s="2"/>
      <c r="N204" s="2"/>
      <c r="O204" s="2"/>
      <c r="P204" s="2"/>
      <c r="Q204" s="2"/>
    </row>
    <row r="205" spans="1:17" ht="12.75">
      <c r="A205" s="110"/>
      <c r="B205" s="67">
        <v>2000</v>
      </c>
      <c r="C205" s="67">
        <v>2000</v>
      </c>
      <c r="D205" s="67">
        <v>1200</v>
      </c>
      <c r="E205" s="190">
        <f t="shared" si="5"/>
        <v>60</v>
      </c>
      <c r="F205" s="134"/>
      <c r="G205" s="134"/>
      <c r="H205" s="135">
        <v>6976</v>
      </c>
      <c r="I205" s="137" t="s">
        <v>137</v>
      </c>
      <c r="J205" s="138"/>
      <c r="K205" s="139"/>
      <c r="L205" s="2"/>
      <c r="M205" s="2"/>
      <c r="N205" s="2"/>
      <c r="O205" s="2"/>
      <c r="P205" s="2"/>
      <c r="Q205" s="2"/>
    </row>
    <row r="206" spans="1:17" ht="12.75">
      <c r="A206" s="110"/>
      <c r="B206" s="67">
        <v>8000</v>
      </c>
      <c r="C206" s="67">
        <v>8000</v>
      </c>
      <c r="D206" s="67">
        <v>2500</v>
      </c>
      <c r="E206" s="190">
        <f t="shared" si="5"/>
        <v>31.25</v>
      </c>
      <c r="F206" s="134"/>
      <c r="G206" s="134"/>
      <c r="H206" s="135">
        <v>6826</v>
      </c>
      <c r="I206" s="137" t="s">
        <v>138</v>
      </c>
      <c r="J206" s="138"/>
      <c r="K206" s="139"/>
      <c r="L206" s="2"/>
      <c r="M206" s="2"/>
      <c r="N206" s="2"/>
      <c r="O206" s="2"/>
      <c r="P206" s="2"/>
      <c r="Q206" s="2"/>
    </row>
    <row r="207" spans="1:17" ht="12.75">
      <c r="A207" s="110"/>
      <c r="B207" s="67">
        <v>2000</v>
      </c>
      <c r="C207" s="67">
        <v>10000</v>
      </c>
      <c r="D207" s="67">
        <v>1000</v>
      </c>
      <c r="E207" s="190">
        <f t="shared" si="5"/>
        <v>10</v>
      </c>
      <c r="F207" s="134"/>
      <c r="G207" s="134"/>
      <c r="H207" s="135">
        <v>6978</v>
      </c>
      <c r="I207" s="137" t="s">
        <v>139</v>
      </c>
      <c r="J207" s="138"/>
      <c r="K207" s="139"/>
      <c r="L207" s="2"/>
      <c r="M207" s="2"/>
      <c r="N207" s="2"/>
      <c r="O207" s="2"/>
      <c r="P207" s="2"/>
      <c r="Q207" s="2"/>
    </row>
    <row r="208" spans="1:17" ht="12.75">
      <c r="A208" s="111"/>
      <c r="B208" s="67">
        <v>0</v>
      </c>
      <c r="C208" s="67">
        <v>7000</v>
      </c>
      <c r="D208" s="67">
        <v>0</v>
      </c>
      <c r="E208" s="190">
        <f t="shared" si="5"/>
        <v>0</v>
      </c>
      <c r="F208" s="134"/>
      <c r="G208" s="134"/>
      <c r="H208" s="135">
        <v>7039</v>
      </c>
      <c r="I208" s="137" t="s">
        <v>140</v>
      </c>
      <c r="J208" s="138"/>
      <c r="K208" s="139"/>
      <c r="L208" s="2"/>
      <c r="M208" s="2"/>
      <c r="N208" s="2"/>
      <c r="O208" s="2"/>
      <c r="P208" s="2"/>
      <c r="Q208" s="2"/>
    </row>
    <row r="209" spans="1:17" ht="13.5" thickBot="1">
      <c r="A209" s="117" t="s">
        <v>29</v>
      </c>
      <c r="B209" s="162">
        <v>4000</v>
      </c>
      <c r="C209" s="162">
        <v>4000</v>
      </c>
      <c r="D209" s="162">
        <v>284</v>
      </c>
      <c r="E209" s="192">
        <f t="shared" si="5"/>
        <v>7.1</v>
      </c>
      <c r="F209" s="163"/>
      <c r="G209" s="163"/>
      <c r="H209" s="164">
        <v>5291</v>
      </c>
      <c r="I209" s="165" t="s">
        <v>141</v>
      </c>
      <c r="J209" s="166"/>
      <c r="K209" s="167"/>
      <c r="L209" s="2"/>
      <c r="M209" s="2"/>
      <c r="N209" s="2"/>
      <c r="O209" s="2"/>
      <c r="P209" s="2"/>
      <c r="Q209" s="2"/>
    </row>
    <row r="210" spans="1:17" ht="13.5" thickTop="1">
      <c r="A210" s="47"/>
      <c r="B210" s="112"/>
      <c r="C210" s="112"/>
      <c r="D210" s="47"/>
      <c r="E210" s="47"/>
      <c r="F210" s="47"/>
      <c r="G210" s="47"/>
      <c r="H210" s="113"/>
      <c r="I210" s="47"/>
      <c r="J210" s="47"/>
      <c r="K210" s="47"/>
      <c r="L210" s="2"/>
      <c r="M210" s="2"/>
      <c r="N210" s="2"/>
      <c r="O210" s="2"/>
      <c r="P210" s="2"/>
      <c r="Q210" s="2"/>
    </row>
    <row r="211" spans="1:17" ht="12.75">
      <c r="A211" s="27"/>
      <c r="B211" s="114"/>
      <c r="C211" s="114"/>
      <c r="D211" s="27"/>
      <c r="E211" s="27"/>
      <c r="F211" s="27"/>
      <c r="G211" s="27"/>
      <c r="H211" s="116"/>
      <c r="I211" s="27"/>
      <c r="J211" s="27"/>
      <c r="K211" s="27"/>
      <c r="L211" s="2"/>
      <c r="M211" s="2"/>
      <c r="N211" s="2"/>
      <c r="O211" s="2"/>
      <c r="P211" s="2"/>
      <c r="Q211" s="2"/>
    </row>
    <row r="212" spans="1:17" ht="12.75">
      <c r="A212" s="27"/>
      <c r="B212" s="114"/>
      <c r="C212" s="114"/>
      <c r="D212" s="27"/>
      <c r="E212" s="27"/>
      <c r="F212" s="27"/>
      <c r="G212" s="27"/>
      <c r="H212" s="116"/>
      <c r="I212" s="27"/>
      <c r="J212" s="27"/>
      <c r="K212" s="27"/>
      <c r="L212" s="2"/>
      <c r="M212" s="2"/>
      <c r="N212" s="2"/>
      <c r="O212" s="2"/>
      <c r="P212" s="2"/>
      <c r="Q212" s="2"/>
    </row>
    <row r="213" spans="1: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ht="13.5" thickBo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 t="s">
        <v>34</v>
      </c>
      <c r="L217" s="2"/>
      <c r="M217" s="2"/>
      <c r="N217" s="2"/>
      <c r="O217" s="2"/>
      <c r="P217" s="2"/>
      <c r="Q217" s="2"/>
    </row>
    <row r="218" spans="1:17" ht="14.25" thickBot="1" thickTop="1">
      <c r="A218" s="107"/>
      <c r="B218" s="104"/>
      <c r="C218" s="108" t="s">
        <v>159</v>
      </c>
      <c r="D218" s="109"/>
      <c r="E218" s="109"/>
      <c r="F218" s="109"/>
      <c r="G218" s="108"/>
      <c r="H218" s="103" t="s">
        <v>45</v>
      </c>
      <c r="I218" s="108" t="s">
        <v>46</v>
      </c>
      <c r="J218" s="109"/>
      <c r="K218" s="48"/>
      <c r="L218" s="2"/>
      <c r="M218" s="2"/>
      <c r="N218" s="2"/>
      <c r="O218" s="2"/>
      <c r="P218" s="2"/>
      <c r="Q218" s="2"/>
    </row>
    <row r="219" spans="1:17" ht="13.5" thickTop="1">
      <c r="A219" s="44"/>
      <c r="B219" s="52"/>
      <c r="C219" s="45"/>
      <c r="D219" s="45"/>
      <c r="E219" s="45" t="s">
        <v>5</v>
      </c>
      <c r="F219" s="45" t="s">
        <v>39</v>
      </c>
      <c r="G219" s="45" t="s">
        <v>42</v>
      </c>
      <c r="H219" s="100"/>
      <c r="I219" s="47"/>
      <c r="J219" s="47"/>
      <c r="K219" s="48"/>
      <c r="L219" s="2"/>
      <c r="M219" s="2"/>
      <c r="N219" s="2"/>
      <c r="O219" s="2"/>
      <c r="P219" s="2"/>
      <c r="Q219" s="2"/>
    </row>
    <row r="220" spans="1:17" ht="12.75">
      <c r="A220" s="23" t="s">
        <v>25</v>
      </c>
      <c r="B220" s="53" t="s">
        <v>2</v>
      </c>
      <c r="C220" s="9" t="s">
        <v>3</v>
      </c>
      <c r="D220" s="9" t="s">
        <v>4</v>
      </c>
      <c r="E220" s="9" t="s">
        <v>6</v>
      </c>
      <c r="F220" s="9" t="s">
        <v>40</v>
      </c>
      <c r="G220" s="9" t="s">
        <v>43</v>
      </c>
      <c r="H220" s="101"/>
      <c r="I220" s="27"/>
      <c r="J220" s="27"/>
      <c r="K220" s="12"/>
      <c r="L220" s="2"/>
      <c r="M220" s="2"/>
      <c r="N220" s="2"/>
      <c r="O220" s="2"/>
      <c r="P220" s="2"/>
      <c r="Q220" s="2"/>
    </row>
    <row r="221" spans="1:17" ht="13.5" thickBot="1">
      <c r="A221" s="17"/>
      <c r="B221" s="54"/>
      <c r="C221" s="18"/>
      <c r="D221" s="19">
        <v>37802</v>
      </c>
      <c r="E221" s="18">
        <v>2003</v>
      </c>
      <c r="F221" s="19" t="s">
        <v>41</v>
      </c>
      <c r="G221" s="19">
        <v>37802</v>
      </c>
      <c r="H221" s="102"/>
      <c r="I221" s="41"/>
      <c r="J221" s="41"/>
      <c r="K221" s="38"/>
      <c r="L221" s="2"/>
      <c r="M221" s="2"/>
      <c r="N221" s="2"/>
      <c r="O221" s="2"/>
      <c r="P221" s="2"/>
      <c r="Q221" s="2"/>
    </row>
    <row r="222" spans="1:17" ht="13.5" thickTop="1">
      <c r="A222" s="118" t="s">
        <v>28</v>
      </c>
      <c r="B222" s="65">
        <v>2597</v>
      </c>
      <c r="C222" s="65">
        <v>597</v>
      </c>
      <c r="D222" s="65">
        <v>597</v>
      </c>
      <c r="E222" s="189">
        <f>D222/C222*100</f>
        <v>100</v>
      </c>
      <c r="F222" s="131"/>
      <c r="G222" s="131"/>
      <c r="H222" s="132">
        <v>6951</v>
      </c>
      <c r="I222" s="131" t="s">
        <v>142</v>
      </c>
      <c r="J222" s="131"/>
      <c r="K222" s="133"/>
      <c r="L222" s="2"/>
      <c r="M222" s="2"/>
      <c r="N222" s="2"/>
      <c r="O222" s="2"/>
      <c r="P222" s="2"/>
      <c r="Q222" s="2"/>
    </row>
    <row r="223" spans="1:17" ht="12.75">
      <c r="A223" s="110"/>
      <c r="B223" s="67">
        <v>519.4</v>
      </c>
      <c r="C223" s="67">
        <v>519.4</v>
      </c>
      <c r="D223" s="67">
        <v>519.4</v>
      </c>
      <c r="E223" s="190">
        <f aca="true" t="shared" si="6" ref="E223:E232">D223/C223*100</f>
        <v>100</v>
      </c>
      <c r="F223" s="134"/>
      <c r="G223" s="134"/>
      <c r="H223" s="135">
        <v>6952</v>
      </c>
      <c r="I223" s="134" t="s">
        <v>143</v>
      </c>
      <c r="J223" s="134"/>
      <c r="K223" s="136"/>
      <c r="L223" s="2"/>
      <c r="M223" s="2"/>
      <c r="N223" s="2"/>
      <c r="O223" s="2"/>
      <c r="P223" s="2"/>
      <c r="Q223" s="2"/>
    </row>
    <row r="224" spans="1:17" ht="12.75">
      <c r="A224" s="110"/>
      <c r="B224" s="67">
        <v>1558.2</v>
      </c>
      <c r="C224" s="67">
        <v>1558.2</v>
      </c>
      <c r="D224" s="67">
        <v>900</v>
      </c>
      <c r="E224" s="190">
        <f t="shared" si="6"/>
        <v>57.75895263765884</v>
      </c>
      <c r="F224" s="134"/>
      <c r="G224" s="134"/>
      <c r="H224" s="135">
        <v>6953</v>
      </c>
      <c r="I224" s="134" t="s">
        <v>144</v>
      </c>
      <c r="J224" s="134"/>
      <c r="K224" s="136"/>
      <c r="L224" s="2"/>
      <c r="M224" s="2"/>
      <c r="N224" s="2"/>
      <c r="O224" s="2"/>
      <c r="P224" s="2"/>
      <c r="Q224" s="2"/>
    </row>
    <row r="225" spans="1:17" ht="12.75">
      <c r="A225" s="110"/>
      <c r="B225" s="67">
        <v>7016.6</v>
      </c>
      <c r="C225" s="67">
        <v>9016.6</v>
      </c>
      <c r="D225" s="67">
        <v>7016.6</v>
      </c>
      <c r="E225" s="190">
        <f t="shared" si="6"/>
        <v>77.81868997182974</v>
      </c>
      <c r="F225" s="134"/>
      <c r="G225" s="134"/>
      <c r="H225" s="135">
        <v>6574</v>
      </c>
      <c r="I225" s="134" t="s">
        <v>145</v>
      </c>
      <c r="J225" s="134"/>
      <c r="K225" s="136"/>
      <c r="L225" s="2"/>
      <c r="M225" s="2"/>
      <c r="N225" s="2"/>
      <c r="O225" s="2"/>
      <c r="P225" s="2"/>
      <c r="Q225" s="2"/>
    </row>
    <row r="226" spans="1:17" ht="12.75">
      <c r="A226" s="110"/>
      <c r="B226" s="67">
        <v>5194</v>
      </c>
      <c r="C226" s="67">
        <v>5194</v>
      </c>
      <c r="D226" s="67">
        <v>2000</v>
      </c>
      <c r="E226" s="190">
        <f t="shared" si="6"/>
        <v>38.50596842510589</v>
      </c>
      <c r="F226" s="134"/>
      <c r="G226" s="134"/>
      <c r="H226" s="135">
        <v>6473</v>
      </c>
      <c r="I226" s="134" t="s">
        <v>146</v>
      </c>
      <c r="J226" s="134"/>
      <c r="K226" s="136"/>
      <c r="L226" s="2"/>
      <c r="M226" s="2"/>
      <c r="N226" s="2"/>
      <c r="O226" s="2"/>
      <c r="P226" s="2"/>
      <c r="Q226" s="2"/>
    </row>
    <row r="227" spans="1:17" ht="12.75">
      <c r="A227" s="110"/>
      <c r="B227" s="66">
        <v>5000</v>
      </c>
      <c r="C227" s="67">
        <v>5000</v>
      </c>
      <c r="D227" s="67">
        <v>5000</v>
      </c>
      <c r="E227" s="190">
        <f t="shared" si="6"/>
        <v>100</v>
      </c>
      <c r="F227" s="134"/>
      <c r="G227" s="134"/>
      <c r="H227" s="135">
        <v>6573</v>
      </c>
      <c r="I227" s="137" t="s">
        <v>125</v>
      </c>
      <c r="J227" s="138"/>
      <c r="K227" s="139"/>
      <c r="L227" s="2"/>
      <c r="M227" s="2"/>
      <c r="N227" s="2"/>
      <c r="O227" s="2"/>
      <c r="P227" s="2"/>
      <c r="Q227" s="2"/>
    </row>
    <row r="228" spans="1:17" ht="12.75">
      <c r="A228" s="110"/>
      <c r="B228" s="66">
        <v>519.4</v>
      </c>
      <c r="C228" s="67">
        <v>519.4</v>
      </c>
      <c r="D228" s="67">
        <v>519.4</v>
      </c>
      <c r="E228" s="190">
        <f t="shared" si="6"/>
        <v>100</v>
      </c>
      <c r="F228" s="134"/>
      <c r="G228" s="134"/>
      <c r="H228" s="135">
        <v>6623</v>
      </c>
      <c r="I228" s="134" t="s">
        <v>147</v>
      </c>
      <c r="J228" s="134"/>
      <c r="K228" s="136"/>
      <c r="L228" s="2"/>
      <c r="M228" s="2"/>
      <c r="N228" s="2"/>
      <c r="O228" s="2"/>
      <c r="P228" s="2"/>
      <c r="Q228" s="2"/>
    </row>
    <row r="229" spans="1:17" ht="12.75">
      <c r="A229" s="110"/>
      <c r="B229" s="66">
        <v>0</v>
      </c>
      <c r="C229" s="67">
        <v>100</v>
      </c>
      <c r="D229" s="67">
        <v>0</v>
      </c>
      <c r="E229" s="190">
        <f t="shared" si="6"/>
        <v>0</v>
      </c>
      <c r="F229" s="134"/>
      <c r="G229" s="134"/>
      <c r="H229" s="135">
        <v>7051</v>
      </c>
      <c r="I229" s="137" t="s">
        <v>148</v>
      </c>
      <c r="J229" s="138"/>
      <c r="K229" s="139"/>
      <c r="L229" s="2"/>
      <c r="M229" s="2"/>
      <c r="N229" s="2"/>
      <c r="O229" s="2"/>
      <c r="P229" s="2"/>
      <c r="Q229" s="2"/>
    </row>
    <row r="230" spans="1:17" ht="12.75">
      <c r="A230" s="110"/>
      <c r="B230" s="66">
        <v>0</v>
      </c>
      <c r="C230" s="67">
        <v>2400</v>
      </c>
      <c r="D230" s="67">
        <v>0</v>
      </c>
      <c r="E230" s="190">
        <f t="shared" si="6"/>
        <v>0</v>
      </c>
      <c r="F230" s="134"/>
      <c r="G230" s="134"/>
      <c r="H230" s="135">
        <v>6624</v>
      </c>
      <c r="I230" s="137" t="s">
        <v>149</v>
      </c>
      <c r="J230" s="138"/>
      <c r="K230" s="139"/>
      <c r="L230" s="2"/>
      <c r="M230" s="2"/>
      <c r="N230" s="2"/>
      <c r="O230" s="2"/>
      <c r="P230" s="2"/>
      <c r="Q230" s="2"/>
    </row>
    <row r="231" spans="1:17" ht="13.5" thickBot="1">
      <c r="A231" s="119"/>
      <c r="B231" s="128">
        <v>0</v>
      </c>
      <c r="C231" s="129">
        <v>100</v>
      </c>
      <c r="D231" s="129">
        <v>0</v>
      </c>
      <c r="E231" s="196">
        <f t="shared" si="6"/>
        <v>0</v>
      </c>
      <c r="F231" s="140"/>
      <c r="G231" s="140"/>
      <c r="H231" s="141">
        <v>6625</v>
      </c>
      <c r="I231" s="208" t="s">
        <v>150</v>
      </c>
      <c r="J231" s="210"/>
      <c r="K231" s="209"/>
      <c r="L231" s="2"/>
      <c r="M231" s="2"/>
      <c r="N231" s="2"/>
      <c r="O231" s="2"/>
      <c r="P231" s="2"/>
      <c r="Q231" s="2"/>
    </row>
    <row r="232" spans="1:17" ht="13.5" thickBot="1">
      <c r="A232" s="123" t="s">
        <v>30</v>
      </c>
      <c r="B232" s="130">
        <f>SUM(B185:B231)</f>
        <v>108958.7</v>
      </c>
      <c r="C232" s="72">
        <f>SUM(C185:C231)</f>
        <v>141558.69999999998</v>
      </c>
      <c r="D232" s="72">
        <v>61826.4</v>
      </c>
      <c r="E232" s="191">
        <f t="shared" si="6"/>
        <v>43.67545053748022</v>
      </c>
      <c r="F232" s="142"/>
      <c r="G232" s="142"/>
      <c r="H232" s="143"/>
      <c r="I232" s="144"/>
      <c r="J232" s="145"/>
      <c r="K232" s="146"/>
      <c r="L232" s="2"/>
      <c r="M232" s="2"/>
      <c r="N232" s="2"/>
      <c r="O232" s="2"/>
      <c r="P232" s="2"/>
      <c r="Q232" s="2"/>
    </row>
    <row r="233" spans="1:17" ht="12.75">
      <c r="A233" s="110" t="s">
        <v>152</v>
      </c>
      <c r="B233" s="147"/>
      <c r="C233" s="147"/>
      <c r="D233" s="147"/>
      <c r="E233" s="193"/>
      <c r="F233" s="148"/>
      <c r="G233" s="148"/>
      <c r="H233" s="149"/>
      <c r="I233" s="148"/>
      <c r="J233" s="148"/>
      <c r="K233" s="197"/>
      <c r="L233" s="2"/>
      <c r="M233" s="2"/>
      <c r="N233" s="2"/>
      <c r="O233" s="2"/>
      <c r="P233" s="2"/>
      <c r="Q233" s="2"/>
    </row>
    <row r="234" spans="1:17" ht="12.75">
      <c r="A234" s="111" t="s">
        <v>36</v>
      </c>
      <c r="B234" s="92">
        <f>B173+B232</f>
        <v>1144610.7</v>
      </c>
      <c r="C234" s="92">
        <f>C173+C232</f>
        <v>1650280.3</v>
      </c>
      <c r="D234" s="92">
        <v>646884</v>
      </c>
      <c r="E234" s="192"/>
      <c r="F234" s="151"/>
      <c r="G234" s="151"/>
      <c r="H234" s="152"/>
      <c r="I234" s="151"/>
      <c r="J234" s="151"/>
      <c r="K234" s="172"/>
      <c r="L234" s="2"/>
      <c r="M234" s="2"/>
      <c r="N234" s="2"/>
      <c r="O234" s="2"/>
      <c r="P234" s="2"/>
      <c r="Q234" s="2"/>
    </row>
    <row r="235" spans="1:17" ht="12.75">
      <c r="A235" s="110"/>
      <c r="B235" s="69"/>
      <c r="C235" s="69"/>
      <c r="D235" s="69"/>
      <c r="E235" s="193"/>
      <c r="F235" s="148"/>
      <c r="G235" s="148"/>
      <c r="H235" s="149"/>
      <c r="I235" s="148"/>
      <c r="J235" s="148"/>
      <c r="K235" s="197"/>
      <c r="L235" s="2"/>
      <c r="M235" s="2"/>
      <c r="N235" s="2"/>
      <c r="O235" s="2"/>
      <c r="P235" s="2"/>
      <c r="Q235" s="2"/>
    </row>
    <row r="236" spans="1:17" ht="12.75">
      <c r="A236" s="111" t="s">
        <v>153</v>
      </c>
      <c r="B236" s="92"/>
      <c r="C236" s="92"/>
      <c r="D236" s="92"/>
      <c r="E236" s="192"/>
      <c r="F236" s="151"/>
      <c r="G236" s="151"/>
      <c r="H236" s="152"/>
      <c r="I236" s="151"/>
      <c r="J236" s="151"/>
      <c r="K236" s="172"/>
      <c r="L236" s="2"/>
      <c r="M236" s="2"/>
      <c r="N236" s="2"/>
      <c r="O236" s="2"/>
      <c r="P236" s="2"/>
      <c r="Q236" s="2"/>
    </row>
    <row r="237" spans="1:17" ht="12.75">
      <c r="A237" s="110"/>
      <c r="B237" s="69"/>
      <c r="C237" s="69"/>
      <c r="D237" s="69"/>
      <c r="E237" s="193"/>
      <c r="F237" s="148"/>
      <c r="G237" s="148"/>
      <c r="H237" s="149"/>
      <c r="I237" s="148"/>
      <c r="J237" s="148"/>
      <c r="K237" s="197"/>
      <c r="L237" s="2"/>
      <c r="M237" s="2"/>
      <c r="N237" s="2"/>
      <c r="O237" s="2"/>
      <c r="P237" s="2"/>
      <c r="Q237" s="2"/>
    </row>
    <row r="238" spans="1:17" ht="13.5" thickBot="1">
      <c r="A238" s="124" t="s">
        <v>154</v>
      </c>
      <c r="B238" s="153"/>
      <c r="C238" s="153"/>
      <c r="D238" s="153"/>
      <c r="E238" s="194"/>
      <c r="F238" s="154"/>
      <c r="G238" s="154"/>
      <c r="H238" s="155"/>
      <c r="I238" s="154"/>
      <c r="J238" s="154"/>
      <c r="K238" s="198"/>
      <c r="L238" s="2"/>
      <c r="M238" s="2"/>
      <c r="N238" s="2"/>
      <c r="O238" s="2"/>
      <c r="P238" s="2"/>
      <c r="Q238" s="2"/>
    </row>
    <row r="239" spans="1:17" ht="13.5" thickTop="1">
      <c r="A239" s="110" t="s">
        <v>155</v>
      </c>
      <c r="B239" s="69"/>
      <c r="C239" s="69"/>
      <c r="D239" s="69"/>
      <c r="E239" s="193"/>
      <c r="F239" s="148"/>
      <c r="G239" s="148"/>
      <c r="H239" s="149"/>
      <c r="I239" s="148"/>
      <c r="J239" s="148"/>
      <c r="K239" s="197"/>
      <c r="L239" s="2"/>
      <c r="M239" s="2"/>
      <c r="N239" s="2"/>
      <c r="O239" s="2"/>
      <c r="P239" s="2"/>
      <c r="Q239" s="2"/>
    </row>
    <row r="240" spans="1:17" ht="12.75">
      <c r="A240" s="111" t="s">
        <v>36</v>
      </c>
      <c r="B240" s="92">
        <f>B43+B234</f>
        <v>2625749.7</v>
      </c>
      <c r="C240" s="92">
        <f>C43+C234</f>
        <v>3345258.1</v>
      </c>
      <c r="D240" s="92">
        <v>1308886</v>
      </c>
      <c r="E240" s="192"/>
      <c r="F240" s="151"/>
      <c r="G240" s="151"/>
      <c r="H240" s="152"/>
      <c r="I240" s="151"/>
      <c r="J240" s="151"/>
      <c r="K240" s="172"/>
      <c r="L240" s="2"/>
      <c r="M240" s="2"/>
      <c r="N240" s="2"/>
      <c r="O240" s="2"/>
      <c r="P240" s="2"/>
      <c r="Q240" s="2"/>
    </row>
    <row r="241" spans="1:17" ht="12.75">
      <c r="A241" s="110"/>
      <c r="B241" s="69"/>
      <c r="C241" s="69"/>
      <c r="D241" s="69"/>
      <c r="E241" s="193"/>
      <c r="F241" s="148"/>
      <c r="G241" s="148"/>
      <c r="H241" s="149"/>
      <c r="I241" s="148"/>
      <c r="J241" s="148"/>
      <c r="K241" s="197"/>
      <c r="L241" s="2"/>
      <c r="M241" s="2"/>
      <c r="N241" s="2"/>
      <c r="O241" s="2"/>
      <c r="P241" s="2"/>
      <c r="Q241" s="2"/>
    </row>
    <row r="242" spans="1:17" ht="12.75">
      <c r="A242" s="111" t="s">
        <v>156</v>
      </c>
      <c r="B242" s="92"/>
      <c r="C242" s="92"/>
      <c r="D242" s="92"/>
      <c r="E242" s="192"/>
      <c r="F242" s="151"/>
      <c r="G242" s="151"/>
      <c r="H242" s="152"/>
      <c r="I242" s="151"/>
      <c r="J242" s="151"/>
      <c r="K242" s="172"/>
      <c r="L242" s="2"/>
      <c r="M242" s="2"/>
      <c r="N242" s="2"/>
      <c r="O242" s="2"/>
      <c r="P242" s="2"/>
      <c r="Q242" s="2"/>
    </row>
    <row r="243" spans="1:17" ht="12.75">
      <c r="A243" s="110"/>
      <c r="B243" s="69"/>
      <c r="C243" s="69"/>
      <c r="D243" s="69"/>
      <c r="E243" s="193"/>
      <c r="F243" s="148"/>
      <c r="G243" s="148"/>
      <c r="H243" s="149"/>
      <c r="I243" s="148"/>
      <c r="J243" s="148"/>
      <c r="K243" s="197"/>
      <c r="L243" s="2"/>
      <c r="M243" s="2"/>
      <c r="N243" s="2"/>
      <c r="O243" s="2"/>
      <c r="P243" s="2"/>
      <c r="Q243" s="2"/>
    </row>
    <row r="244" spans="1:17" ht="13.5" thickBot="1">
      <c r="A244" s="125" t="s">
        <v>157</v>
      </c>
      <c r="B244" s="156"/>
      <c r="C244" s="156"/>
      <c r="D244" s="156"/>
      <c r="E244" s="195"/>
      <c r="F244" s="157"/>
      <c r="G244" s="157"/>
      <c r="H244" s="158"/>
      <c r="I244" s="157"/>
      <c r="J244" s="157"/>
      <c r="K244" s="199"/>
      <c r="L244" s="2"/>
      <c r="M244" s="2"/>
      <c r="N244" s="2"/>
      <c r="O244" s="2"/>
      <c r="P244" s="2"/>
      <c r="Q244" s="2"/>
    </row>
    <row r="245" spans="1:17" ht="13.5" thickTop="1">
      <c r="A245" s="2"/>
      <c r="B245" s="62"/>
      <c r="C245" s="62"/>
      <c r="D245" s="2"/>
      <c r="E245" s="2"/>
      <c r="F245" s="2"/>
      <c r="G245" s="2"/>
      <c r="H245" s="105"/>
      <c r="I245" s="2"/>
      <c r="J245" s="2"/>
      <c r="K245" s="2"/>
      <c r="L245" s="2"/>
      <c r="M245" s="2"/>
      <c r="N245" s="2"/>
      <c r="O245" s="2"/>
      <c r="P245" s="2"/>
      <c r="Q245" s="2"/>
    </row>
    <row r="246" spans="1:17" ht="12.75">
      <c r="A246" s="2" t="s">
        <v>158</v>
      </c>
      <c r="B246" s="2"/>
      <c r="C246" s="2"/>
      <c r="D246" s="2"/>
      <c r="E246" s="2"/>
      <c r="F246" s="2"/>
      <c r="G246" s="2"/>
      <c r="H246" s="105"/>
      <c r="I246" s="2"/>
      <c r="J246" s="2"/>
      <c r="K246" s="2"/>
      <c r="L246" s="2"/>
      <c r="M246" s="2"/>
      <c r="N246" s="2"/>
      <c r="O246" s="2"/>
      <c r="P246" s="2"/>
      <c r="Q246" s="2"/>
    </row>
    <row r="247" spans="1:17" ht="12.75">
      <c r="A247" s="2"/>
      <c r="B247" s="2"/>
      <c r="C247" s="2"/>
      <c r="D247" s="2"/>
      <c r="E247" s="2"/>
      <c r="F247" s="2"/>
      <c r="G247" s="2"/>
      <c r="H247" s="105"/>
      <c r="I247" s="2"/>
      <c r="J247" s="2"/>
      <c r="K247" s="2"/>
      <c r="L247" s="2"/>
      <c r="M247" s="2"/>
      <c r="N247" s="2"/>
      <c r="O247" s="2"/>
      <c r="P247" s="2"/>
      <c r="Q247" s="2"/>
    </row>
    <row r="248" spans="1:17" ht="12.75">
      <c r="A248" s="2"/>
      <c r="B248" s="2"/>
      <c r="C248" s="2"/>
      <c r="D248" s="2"/>
      <c r="E248" s="2"/>
      <c r="F248" s="2"/>
      <c r="G248" s="2"/>
      <c r="H248" s="105"/>
      <c r="I248" s="2"/>
      <c r="J248" s="2"/>
      <c r="K248" s="2"/>
      <c r="L248" s="2"/>
      <c r="M248" s="2"/>
      <c r="N248" s="2"/>
      <c r="O248" s="2"/>
      <c r="P248" s="2"/>
      <c r="Q248" s="2"/>
    </row>
    <row r="249" spans="1:17" ht="12.75">
      <c r="A249" s="2"/>
      <c r="B249" s="2"/>
      <c r="C249" s="2"/>
      <c r="D249" s="2"/>
      <c r="E249" s="2"/>
      <c r="F249" s="2"/>
      <c r="G249" s="2"/>
      <c r="H249" s="105"/>
      <c r="I249" s="2"/>
      <c r="J249" s="2"/>
      <c r="K249" s="2"/>
      <c r="L249" s="2"/>
      <c r="M249" s="2"/>
      <c r="N249" s="2"/>
      <c r="O249" s="2"/>
      <c r="P249" s="2"/>
      <c r="Q249" s="2"/>
    </row>
    <row r="250" spans="1:17" ht="12.75">
      <c r="A250" s="2"/>
      <c r="B250" s="2"/>
      <c r="C250" s="2"/>
      <c r="D250" s="2"/>
      <c r="E250" s="2"/>
      <c r="F250" s="2"/>
      <c r="G250" s="2"/>
      <c r="H250" s="105"/>
      <c r="I250" s="2"/>
      <c r="J250" s="2"/>
      <c r="K250" s="2"/>
      <c r="L250" s="2"/>
      <c r="M250" s="2"/>
      <c r="N250" s="2"/>
      <c r="O250" s="2"/>
      <c r="P250" s="2"/>
      <c r="Q250" s="2"/>
    </row>
    <row r="251" spans="1: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spans="1: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spans="1: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spans="1: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spans="1: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spans="1: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spans="1: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spans="1: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1: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spans="1: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spans="1: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spans="1: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1: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spans="1: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spans="1: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spans="1: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spans="1: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spans="1: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spans="1: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1: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spans="1: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spans="1: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spans="1: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spans="1: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spans="1: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spans="1: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1: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spans="1: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spans="1: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spans="1: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spans="1: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spans="1: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spans="1: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1: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spans="1: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spans="1: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spans="1: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spans="1: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spans="1: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spans="1: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1: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spans="1: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spans="1: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spans="1: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spans="1: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spans="1: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1: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spans="1: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spans="1: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spans="1: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1: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spans="1: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spans="1: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spans="1: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spans="1: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spans="1: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spans="1: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spans="1: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spans="1: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spans="1: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1: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spans="1: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spans="1: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spans="1: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spans="1: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spans="1: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spans="1: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1: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spans="1: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spans="1: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spans="1: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spans="1: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spans="1: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spans="1: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1: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spans="1: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spans="1: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spans="1: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spans="1: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spans="1: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spans="1: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1: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spans="1: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spans="1: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spans="1: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1: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spans="1: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spans="1: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spans="1: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spans="1: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spans="1: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1: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spans="1: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spans="1: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spans="1: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spans="1: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spans="1: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spans="1: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1: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spans="1: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spans="1: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spans="1: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spans="1: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spans="1: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spans="1: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1: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spans="1: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spans="1: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spans="1: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spans="1: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spans="1: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spans="1: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1: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spans="1: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spans="1: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spans="1: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spans="1: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spans="1: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spans="1: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1: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spans="1: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spans="1: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spans="1: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spans="1: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spans="1: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spans="1: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1: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spans="1: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spans="1: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spans="1: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spans="1: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spans="1: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spans="1: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1: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spans="1: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spans="1: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spans="1: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spans="1: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spans="1: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spans="1: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1: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spans="1: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spans="1: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spans="1: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spans="1: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spans="1: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spans="1: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spans="1: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spans="1: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spans="1: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spans="1: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spans="1: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spans="1: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spans="1: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spans="1: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spans="1: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spans="1: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spans="1: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spans="1: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spans="1: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spans="1: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spans="1: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spans="1: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spans="1: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spans="1: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spans="1: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spans="1: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spans="1: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spans="1: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spans="1: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spans="1: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spans="1: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spans="1: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spans="1: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spans="1: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spans="1: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spans="1: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spans="1: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spans="1: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spans="1: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spans="1: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spans="1: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spans="1: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spans="1: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spans="1: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spans="1: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spans="1: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spans="1: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spans="1: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spans="1: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spans="1: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spans="1: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spans="1: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spans="1: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spans="1: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spans="1: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spans="1: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spans="1: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spans="1: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spans="1: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spans="1: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spans="1: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spans="1: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spans="1: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spans="1: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spans="1: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spans="1: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spans="1: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spans="1: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spans="1: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spans="1: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spans="1: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spans="1: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spans="1: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spans="1: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spans="1: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spans="1: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spans="1: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spans="1: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spans="1: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spans="1: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spans="1: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spans="1: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spans="1: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spans="1: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spans="1: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spans="1: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spans="1: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spans="1: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spans="1: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spans="1: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spans="1: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spans="1: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spans="1: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spans="1: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spans="1: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spans="1: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spans="1: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spans="1: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spans="1: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spans="1: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spans="1: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spans="1: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spans="1: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spans="1: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spans="1: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spans="1: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spans="1: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spans="1: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spans="1: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spans="1: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spans="1: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spans="1: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spans="1: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spans="1: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spans="1: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spans="1: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spans="1: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spans="1: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spans="1: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spans="1: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spans="1: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spans="1: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spans="1: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spans="1: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spans="1: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spans="1: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spans="1: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spans="1: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spans="1: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spans="1: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spans="1: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spans="1: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spans="1: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spans="1: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spans="1: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spans="1: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spans="1: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spans="1: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spans="1: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spans="1: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spans="1: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spans="1: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spans="1: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spans="1: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spans="1: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spans="1: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spans="1: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spans="1: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spans="1: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spans="1: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spans="1: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spans="1: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spans="1: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spans="1: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spans="1: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spans="1: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spans="1: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spans="1: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spans="1: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spans="1: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spans="1: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spans="1: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spans="1: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spans="1: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spans="1: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spans="1: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spans="1: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spans="1: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spans="1: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spans="1: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spans="1: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spans="1: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spans="1: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spans="1: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spans="1: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spans="1: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spans="1: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spans="1: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spans="1: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spans="1: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spans="1: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spans="1: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spans="1: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spans="1: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spans="1: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spans="1: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spans="1: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spans="1: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spans="1: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spans="1: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spans="1: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spans="1: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spans="1: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spans="1: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spans="1: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spans="1: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spans="1: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spans="1: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spans="1: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1: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spans="1: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spans="1: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spans="1: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spans="1: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spans="1: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spans="1: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1:17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spans="1:17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spans="1:17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spans="1:17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spans="1:17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spans="1:17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spans="1:17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1:17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spans="1:17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spans="1:17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spans="1:17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spans="1:17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spans="1:17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spans="1:17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1:17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spans="1:17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spans="1:17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spans="1:17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spans="1:17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spans="1:17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spans="1:17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spans="1:17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1:17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spans="1:17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spans="1:17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spans="1:17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spans="1:17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spans="1:17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spans="1:17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1:17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spans="1:17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spans="1:17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spans="1:17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spans="1:17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spans="1:17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spans="1:17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1:17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spans="1:17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spans="1:17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spans="1:17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spans="1:17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spans="1:17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spans="1:17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1:17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spans="1:17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spans="1:17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spans="1:17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spans="1:17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spans="1:17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spans="1:17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1:17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spans="1:17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spans="1:17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spans="1:17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spans="1:17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spans="1:17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spans="1:17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1:17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spans="1:17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spans="1:17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spans="1:17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spans="1:17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spans="1:17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spans="1:17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spans="1:17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spans="1:17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spans="1:17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spans="1:17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spans="1:17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spans="1:17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spans="1:17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spans="1:17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spans="1:17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spans="1:17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spans="1:17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spans="1:17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spans="1:17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spans="1:17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spans="1:17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spans="1:17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spans="1:17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spans="1:17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spans="1:17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spans="1:17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spans="1:17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spans="1:17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spans="1:17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spans="1:17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spans="1:17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spans="1:17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spans="1:17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spans="1:17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spans="1:17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spans="1:17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spans="1:17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spans="1:17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spans="1:17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spans="1:17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spans="1:17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spans="1:17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spans="1:17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spans="1:17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spans="1:17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spans="1:17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spans="1:17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spans="1:17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spans="1:17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spans="1:17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spans="1:17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spans="1:17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spans="1:17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spans="1:17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spans="1:17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spans="1:17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spans="1:17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spans="1:17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spans="1:17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spans="1:17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spans="1:17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spans="1:17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spans="1:17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spans="1:17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spans="1:17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spans="1:17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spans="1:17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spans="1:17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spans="1:17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spans="1:17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spans="1:17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spans="1:17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spans="1:17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spans="1:17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spans="1:17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spans="1:17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spans="1:17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spans="1:17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spans="1:17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spans="1:17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spans="1:17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spans="1:17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spans="1:17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spans="1:17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spans="1:17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spans="1:17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spans="1:17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spans="1:17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spans="1:17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spans="1:17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spans="1:17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spans="1:17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spans="1:17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spans="1:17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spans="1:17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spans="1:17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spans="1:17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spans="1:17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spans="1:17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spans="1:17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spans="1:17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spans="1:17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spans="1:17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spans="1:17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spans="1:17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spans="1:17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spans="1:17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spans="1:17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spans="1:17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spans="1:17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spans="1:17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spans="1:17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spans="1:17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spans="1:17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spans="1:17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spans="1:17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spans="1:17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spans="1:17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spans="1:17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spans="1:17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spans="1:17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spans="1:17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spans="1:17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spans="1:17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spans="1:17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spans="1:17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spans="1:17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spans="1:17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spans="1:17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spans="1:17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spans="1:17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spans="1:17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spans="1:17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spans="1:17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spans="1:17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spans="1:17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spans="1:17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spans="1:17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spans="1:17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spans="1:17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spans="1:17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spans="1:17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spans="1:17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spans="1:17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spans="1:17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spans="1:17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spans="1:17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spans="1:17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spans="1:17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spans="1:17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spans="1:17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spans="1:17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spans="1:17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spans="1:17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spans="1:17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spans="1:17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spans="1:17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spans="1:17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spans="1:17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spans="1:17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spans="1:17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spans="1:17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spans="1:17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spans="1:17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spans="1:17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spans="1:17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spans="1:17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spans="1:17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spans="1:17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spans="1:17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spans="1:17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spans="1:17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spans="1:17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spans="1:17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spans="1:17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spans="1:17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spans="1:17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spans="1:17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spans="1:17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spans="1:17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spans="1:17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spans="1:17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spans="1:17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spans="1:17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spans="1:17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spans="1:17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spans="1:17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spans="1:17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spans="1:17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spans="1:17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spans="1:17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spans="1:17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spans="1:17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spans="1:17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spans="1:17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spans="1:17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spans="1:17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spans="1:17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spans="1:17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spans="1:17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spans="1:17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spans="1:17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spans="1:17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spans="1:17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spans="1:17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spans="1:17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spans="1:17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spans="1:17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spans="1:17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spans="1:17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spans="1:17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spans="1:17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spans="1:17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spans="1:17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spans="1:17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spans="1:17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spans="1:17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spans="1:17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spans="1:17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spans="1:17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spans="1:17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spans="1:17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spans="1:17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spans="1:17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spans="1:17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spans="1:17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spans="1:17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spans="1:17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spans="1:17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spans="1:17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spans="1:17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spans="1:17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spans="1:17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spans="1:17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spans="1:17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spans="1:17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spans="1:17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spans="1:17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spans="1:17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spans="1:17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spans="1:17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spans="1:17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spans="1:17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spans="1:17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spans="1:17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spans="1:17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spans="1:17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spans="1:17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spans="1:17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spans="1:17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spans="1:17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spans="1:17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spans="1:17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spans="1:17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spans="1:17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spans="1:17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spans="1:17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spans="1:17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spans="1:17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spans="1:17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spans="1:17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spans="1:17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spans="1:17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spans="1:17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spans="1:17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spans="1:17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spans="1:17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spans="1:17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spans="1:17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spans="1:17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spans="1:17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spans="1:17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spans="1:17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spans="1:17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spans="1:17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  <row r="990" spans="1:17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</row>
    <row r="991" spans="1:17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</row>
    <row r="992" spans="1:17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</row>
    <row r="993" spans="1:17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</row>
    <row r="994" spans="1:17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</row>
    <row r="995" spans="1:17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</row>
    <row r="996" spans="1:17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</row>
    <row r="997" spans="1:17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</row>
    <row r="998" spans="1:17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</row>
    <row r="999" spans="1:17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</row>
    <row r="1000" spans="1:17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</row>
    <row r="1001" spans="1:17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</row>
    <row r="1002" spans="1:17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</row>
    <row r="1003" spans="1:17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</row>
    <row r="1004" spans="1:17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</row>
    <row r="1005" spans="1:17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</row>
    <row r="1006" spans="1:17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</row>
    <row r="1007" spans="1:17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</row>
    <row r="1008" spans="1:17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</row>
    <row r="1009" spans="1:17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</row>
    <row r="1010" spans="1:17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</row>
    <row r="1011" spans="1:17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</row>
    <row r="1012" spans="1:17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</row>
    <row r="1013" spans="1:17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</row>
    <row r="1014" spans="1:17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</row>
    <row r="1015" spans="1:17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</row>
    <row r="1016" spans="1:17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</row>
    <row r="1017" spans="1:17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</row>
    <row r="1018" spans="1:17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</row>
    <row r="1019" spans="1:17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</row>
    <row r="1020" spans="1:17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</row>
    <row r="1021" spans="1:17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</row>
    <row r="1022" spans="1:17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</row>
    <row r="1023" spans="1:17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</row>
    <row r="1024" spans="1:17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</row>
    <row r="1025" spans="1:17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</row>
    <row r="1026" spans="1:17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</row>
    <row r="1027" spans="1:17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</row>
    <row r="1028" spans="1:17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</row>
    <row r="1029" spans="1:17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</row>
    <row r="1030" spans="1:17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</row>
    <row r="1031" spans="1:17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</row>
    <row r="1032" spans="1:17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</row>
    <row r="1033" spans="1:17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</row>
    <row r="1034" spans="1:17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</row>
    <row r="1035" spans="1:17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</row>
    <row r="1036" spans="1:17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</row>
    <row r="1037" spans="1:17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</row>
    <row r="1038" spans="1:17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</row>
    <row r="1039" spans="1:17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</row>
    <row r="1040" spans="1:17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</row>
    <row r="1041" spans="1:17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</row>
    <row r="1042" spans="1:17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</row>
    <row r="1043" spans="1:17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</row>
    <row r="1044" spans="1:17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</row>
    <row r="1045" spans="1:17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</row>
    <row r="1046" spans="1:17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</row>
    <row r="1047" spans="1:17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</row>
    <row r="1048" spans="1:17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</row>
    <row r="1049" spans="1:17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</row>
    <row r="1050" spans="1:17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</row>
    <row r="1051" spans="1:17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</row>
    <row r="1052" spans="1:17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</row>
    <row r="1053" spans="1:17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</row>
    <row r="1054" spans="1:17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</row>
    <row r="1055" spans="1:17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</row>
    <row r="1056" spans="1:17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</row>
    <row r="1057" spans="1:17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</row>
    <row r="1058" spans="1:17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</row>
    <row r="1059" spans="1:17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</row>
    <row r="1060" spans="1:17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</row>
    <row r="1061" spans="1:17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</row>
    <row r="1062" spans="1:17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</row>
    <row r="1063" spans="1:17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</row>
    <row r="1064" spans="1:17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</row>
    <row r="1065" spans="1:17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</row>
    <row r="1066" spans="1:17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</row>
    <row r="1067" spans="1:17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</row>
    <row r="1068" spans="1:17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</row>
    <row r="1069" spans="1:17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</row>
    <row r="1070" spans="1:17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</row>
    <row r="1071" spans="1:17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</row>
    <row r="1072" spans="1:17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</row>
    <row r="1073" spans="1:17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</row>
    <row r="1074" spans="1:17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</row>
    <row r="1075" spans="1:17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</row>
    <row r="1076" spans="1:17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</row>
    <row r="1077" spans="1:17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</row>
    <row r="1078" spans="1:17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</row>
    <row r="1079" spans="1:17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</row>
    <row r="1080" spans="1:17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</row>
    <row r="1081" spans="1:17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</row>
    <row r="1082" spans="1:17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</row>
    <row r="1083" spans="1:17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</row>
    <row r="1084" spans="1:17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</row>
    <row r="1085" spans="1:17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</row>
    <row r="1086" spans="1:17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</row>
    <row r="1087" spans="1:17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</row>
    <row r="1088" spans="1:17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</row>
    <row r="1089" spans="1:17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</row>
    <row r="1090" spans="1:17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</row>
    <row r="1091" spans="1:17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</row>
    <row r="1092" spans="1:17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</row>
    <row r="1093" spans="1:17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</row>
    <row r="1094" spans="1:17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</row>
    <row r="1095" spans="1:17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</row>
    <row r="1096" spans="1:17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</row>
    <row r="1097" spans="1:17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</row>
    <row r="1098" spans="1:17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</row>
    <row r="1099" spans="1:17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</row>
    <row r="1100" spans="1:17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</row>
    <row r="1101" spans="1:17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</row>
    <row r="1102" spans="1:17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</row>
    <row r="1103" spans="1:17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</row>
    <row r="1104" spans="1:17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</row>
    <row r="1105" spans="1:17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</row>
    <row r="1106" spans="1:17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</row>
    <row r="1107" spans="1:17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</row>
    <row r="1108" spans="1:17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</row>
    <row r="1109" spans="1:17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</row>
    <row r="1110" spans="1:17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</row>
    <row r="1111" spans="1:17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</row>
    <row r="1112" spans="1:17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</row>
    <row r="1113" spans="1:17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</row>
    <row r="1114" spans="1:17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</row>
    <row r="1115" spans="1:17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</row>
    <row r="1116" spans="1:17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</row>
    <row r="1117" spans="1:17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</row>
    <row r="1118" spans="1:17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</row>
    <row r="1119" spans="1:17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</row>
    <row r="1120" spans="1:17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</row>
    <row r="1121" spans="1:17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</row>
    <row r="1122" spans="1:17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</row>
    <row r="1123" spans="1:17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</row>
    <row r="1124" spans="1:17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</row>
    <row r="1125" spans="1:17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</row>
    <row r="1126" spans="1:17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</row>
    <row r="1127" spans="1:17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</row>
    <row r="1128" spans="1:17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</row>
    <row r="1129" spans="1:17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</row>
    <row r="1130" spans="1:17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</row>
    <row r="1131" spans="1:17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</row>
    <row r="1132" spans="1:17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</row>
    <row r="1133" spans="1:17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</row>
    <row r="1134" spans="1:17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</row>
    <row r="1135" spans="1:17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</row>
    <row r="1136" spans="1:17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</row>
    <row r="1137" spans="1:17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</row>
    <row r="1138" spans="1:17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</row>
    <row r="1139" spans="1:17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</row>
    <row r="1140" spans="1:17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</row>
    <row r="1141" spans="1:17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</row>
    <row r="1142" spans="1:17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</row>
    <row r="1143" spans="1:17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</row>
    <row r="1144" spans="1:17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</row>
    <row r="1145" spans="1:17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</row>
    <row r="1146" spans="1:17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</row>
    <row r="1147" spans="1:17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</row>
    <row r="1148" spans="1:17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</row>
    <row r="1149" spans="1:17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</row>
    <row r="1150" spans="1:17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</row>
    <row r="1151" spans="1:17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</row>
    <row r="1152" spans="1:17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</row>
    <row r="1153" spans="1:17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</row>
    <row r="1154" spans="1:17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</row>
    <row r="1155" spans="1:17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</row>
    <row r="1156" spans="1:17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</row>
    <row r="1157" spans="1:17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</row>
    <row r="1158" spans="1:17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</row>
    <row r="1159" spans="1:17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</row>
    <row r="1160" spans="1:17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</row>
    <row r="1161" spans="1:17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</row>
    <row r="1162" spans="1:17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</row>
    <row r="1163" spans="1:17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</row>
    <row r="1164" spans="1:17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</row>
    <row r="1165" spans="1:17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</row>
    <row r="1166" spans="1:17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</row>
    <row r="1167" spans="1:17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</row>
    <row r="1168" spans="1:17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</row>
    <row r="1169" spans="1:17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</row>
    <row r="1170" spans="1:17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</row>
    <row r="1171" spans="1:17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</row>
    <row r="1172" spans="1:17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</row>
    <row r="1173" spans="1:17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</row>
    <row r="1174" spans="1:17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</row>
    <row r="1175" spans="1:17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</row>
    <row r="1176" spans="1:17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</row>
    <row r="1177" spans="1:17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</row>
    <row r="1178" spans="1:17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</row>
    <row r="1179" spans="1:17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</row>
    <row r="1180" spans="1:17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</row>
    <row r="1181" spans="1:17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</row>
    <row r="1182" spans="1:17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</row>
    <row r="1183" spans="1:17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</row>
    <row r="1184" spans="1:17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</row>
    <row r="1185" spans="1:17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</row>
    <row r="1186" spans="1:17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</row>
    <row r="1187" spans="1:17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</row>
    <row r="1188" spans="1:17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</row>
    <row r="1189" spans="1:17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</row>
    <row r="1190" spans="1:17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</row>
    <row r="1191" spans="1:17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</row>
    <row r="1192" spans="1:17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</row>
    <row r="1193" spans="1:17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</row>
    <row r="1194" spans="1:17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</row>
    <row r="1195" spans="1:17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</row>
    <row r="1196" spans="1:17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</row>
    <row r="1197" spans="1:17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</row>
    <row r="1198" spans="1:17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</row>
    <row r="1199" spans="1:17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</row>
    <row r="1200" spans="1:17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</row>
    <row r="1201" spans="1:17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</row>
    <row r="1202" spans="1:17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</row>
    <row r="1203" spans="1:17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</row>
    <row r="1204" spans="1:17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</row>
    <row r="1205" spans="1:17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</row>
    <row r="1206" spans="1:17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</row>
    <row r="1207" spans="1:17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</row>
    <row r="1208" spans="1:17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</row>
    <row r="1209" spans="1:17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</row>
    <row r="1210" spans="1:17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</row>
    <row r="1211" spans="1:17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</row>
    <row r="1212" spans="1:17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</row>
    <row r="1213" spans="1:17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</row>
    <row r="1214" spans="1:17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</row>
    <row r="1215" spans="1:17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</row>
    <row r="1216" spans="1:17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</row>
    <row r="1217" spans="1:17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</row>
    <row r="1218" spans="1:17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</row>
    <row r="1219" spans="1:17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</row>
    <row r="1220" spans="1:17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</row>
    <row r="1221" spans="1:17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</row>
    <row r="1222" spans="1:17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</row>
    <row r="1223" spans="1:17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</row>
    <row r="1224" spans="1:17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</row>
    <row r="1225" spans="1:17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2005-03-08T09:57:06Z</cp:lastPrinted>
  <dcterms:created xsi:type="dcterms:W3CDTF">2003-04-23T06:24:49Z</dcterms:created>
  <dcterms:modified xsi:type="dcterms:W3CDTF">2005-04-12T11:27:21Z</dcterms:modified>
  <cp:category/>
  <cp:version/>
  <cp:contentType/>
  <cp:contentStatus/>
</cp:coreProperties>
</file>