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\AppData\Local\Temp\"/>
    </mc:Choice>
  </mc:AlternateContent>
  <bookViews>
    <workbookView xWindow="-120" yWindow="-120" windowWidth="29040" windowHeight="15840"/>
  </bookViews>
  <sheets>
    <sheet name="Limity zaměstanci 2022" sheetId="1" r:id="rId1"/>
    <sheet name="Limity platy 2022" sheetId="2" r:id="rId2"/>
  </sheets>
  <definedNames>
    <definedName name="_xlnm.Print_Titles" localSheetId="1">'Limity platy 2022'!$3:$6</definedName>
    <definedName name="_xlnm.Print_Titles" localSheetId="0">'Limity zaměstanci 2022'!$7:$10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4" i="2" l="1"/>
  <c r="D67" i="2" l="1"/>
  <c r="D13" i="2"/>
  <c r="D12" i="2"/>
  <c r="D9" i="2" l="1"/>
  <c r="D21" i="2" l="1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50" i="2"/>
  <c r="D49" i="2"/>
  <c r="D48" i="2"/>
  <c r="D66" i="2" l="1"/>
  <c r="D65" i="2"/>
  <c r="D63" i="2"/>
  <c r="D60" i="2"/>
  <c r="D59" i="2"/>
  <c r="D57" i="2"/>
  <c r="D56" i="2"/>
  <c r="D55" i="2"/>
  <c r="D54" i="2"/>
  <c r="D53" i="2"/>
  <c r="D51" i="2"/>
  <c r="D64" i="2"/>
  <c r="D62" i="2"/>
  <c r="D61" i="2"/>
  <c r="D58" i="2"/>
  <c r="D52" i="2"/>
  <c r="D77" i="2" l="1"/>
  <c r="D11" i="2"/>
  <c r="D10" i="2"/>
  <c r="D68" i="2"/>
  <c r="D8" i="2" l="1"/>
  <c r="C14" i="2" l="1"/>
  <c r="C17" i="1"/>
  <c r="D71" i="1" l="1"/>
  <c r="D69" i="1" l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12" i="1" l="1"/>
  <c r="D52" i="1" l="1"/>
  <c r="D53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C19" i="1" l="1"/>
  <c r="C20" i="1"/>
  <c r="C21" i="1"/>
  <c r="C22" i="1"/>
  <c r="C23" i="1"/>
  <c r="C18" i="1"/>
  <c r="C16" i="2"/>
  <c r="C17" i="2"/>
  <c r="C18" i="2"/>
  <c r="C15" i="2"/>
  <c r="B75" i="2" l="1"/>
  <c r="C75" i="2"/>
  <c r="D73" i="2" l="1"/>
  <c r="D75" i="2" l="1"/>
  <c r="D70" i="1" l="1"/>
  <c r="D78" i="1" l="1"/>
  <c r="D14" i="1"/>
  <c r="D15" i="1"/>
  <c r="D13" i="1"/>
  <c r="D11" i="1"/>
  <c r="C76" i="1"/>
  <c r="C75" i="1"/>
  <c r="D77" i="1"/>
  <c r="B77" i="1"/>
  <c r="B73" i="2"/>
  <c r="C19" i="2"/>
  <c r="C20" i="2"/>
</calcChain>
</file>

<file path=xl/sharedStrings.xml><?xml version="1.0" encoding="utf-8"?>
<sst xmlns="http://schemas.openxmlformats.org/spreadsheetml/2006/main" count="164" uniqueCount="96">
  <si>
    <t>Přepoč. osoby</t>
  </si>
  <si>
    <t>Návrh</t>
  </si>
  <si>
    <t>ROPID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</si>
  <si>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</si>
  <si>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</si>
  <si>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</si>
  <si>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</si>
  <si>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</si>
  <si>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</si>
  <si>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</si>
  <si>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</si>
  <si>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Správa pražských hřbitovů</t>
  </si>
  <si>
    <t>Botanická zahrada hl.m. Prahy</t>
  </si>
  <si>
    <t>Zoologická zahrada hl.m. Prahy</t>
  </si>
  <si>
    <t>Domov pro seniory Ďáblice</t>
  </si>
  <si>
    <t>Domov pro seniory Malešice</t>
  </si>
  <si>
    <t>Domov pro seniory Krč</t>
  </si>
  <si>
    <t>Domov pro seniory Háje</t>
  </si>
  <si>
    <t xml:space="preserve">Domov pro seniory Chodov </t>
  </si>
  <si>
    <t>Domov pro seniory E. Purkyňové</t>
  </si>
  <si>
    <t>Domov pro seniory Kobylisy</t>
  </si>
  <si>
    <t>Domov pro seniory Dobřichovice</t>
  </si>
  <si>
    <t>Domov pro seniory Heřmanův Městec</t>
  </si>
  <si>
    <t>Domov pro seniory  Pyšely</t>
  </si>
  <si>
    <t>ICOZP Horní Poustevna</t>
  </si>
  <si>
    <t>DZR Krásná Lípa</t>
  </si>
  <si>
    <t>DOZP Kytlice</t>
  </si>
  <si>
    <t>DOZP Leontýn</t>
  </si>
  <si>
    <t>DOZP Lochovice</t>
  </si>
  <si>
    <t>DOZP Sulická</t>
  </si>
  <si>
    <t>ICSS Odlochovice</t>
  </si>
  <si>
    <t>DZR Terezín</t>
  </si>
  <si>
    <t>Domov Zvíkovecká kytička</t>
  </si>
  <si>
    <t>Centrum sociálních služeb Praha</t>
  </si>
  <si>
    <t>Domov pro seniory Hortenzie</t>
  </si>
  <si>
    <t>Domov Maxov</t>
  </si>
  <si>
    <t>Domov sociálních služeb Vlašská</t>
  </si>
  <si>
    <t>snížení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</si>
  <si>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</si>
  <si>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</si>
  <si>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</si>
  <si>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</si>
  <si>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</si>
  <si>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</si>
  <si>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>Botanická zahrada hl.m.Prahy</t>
  </si>
  <si>
    <t>Zoologická zahrada hl.m.Prahy</t>
  </si>
  <si>
    <t xml:space="preserve">Jedličkův ústav a školy </t>
  </si>
  <si>
    <t>Domov pro seniory Chodov</t>
  </si>
  <si>
    <t>Domov pro seniory  Ďáblice</t>
  </si>
  <si>
    <t>Domov pro seniory  Kobylisy</t>
  </si>
  <si>
    <t>Domov pro seniory  Malešice</t>
  </si>
  <si>
    <t>Domov pro seniory Zahradní Město</t>
  </si>
  <si>
    <t>Domov pro seniory Pyšely</t>
  </si>
  <si>
    <t>ICSS  Odlochovice</t>
  </si>
  <si>
    <t>Dětské centrum Paprsek</t>
  </si>
  <si>
    <t>Galerie hl.m. Prahy</t>
  </si>
  <si>
    <t>Zdravotnická záchranná služba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</si>
  <si>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</si>
  <si>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</si>
  <si>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</si>
  <si>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</si>
  <si>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</si>
  <si>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</si>
  <si>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</si>
  <si>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</si>
  <si>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</si>
  <si>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</si>
  <si>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</si>
  <si>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</si>
  <si>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</si>
  <si>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</si>
  <si>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Schválený,</t>
  </si>
  <si>
    <t>limitu</t>
  </si>
  <si>
    <t xml:space="preserve">limitu </t>
  </si>
  <si>
    <t>Zvýšení/</t>
  </si>
  <si>
    <t>Domov pro seniory Nová slunečnice</t>
  </si>
  <si>
    <t>Domov Rudné u Nejdku</t>
  </si>
  <si>
    <t xml:space="preserve">PER MHMP    </t>
  </si>
  <si>
    <t>Lesy hl.m. Prahy</t>
  </si>
  <si>
    <t>FON MHMP</t>
  </si>
  <si>
    <t>SLU MHMP</t>
  </si>
  <si>
    <t>z toho:</t>
  </si>
  <si>
    <t>PER MHMP</t>
  </si>
  <si>
    <t xml:space="preserve">MHMP       *)     </t>
  </si>
  <si>
    <t>*) zahrnuje  limit prostředků na platy pro projekty EU/EHP a OPPPR</t>
  </si>
  <si>
    <t>Pražská developerská společnost</t>
  </si>
  <si>
    <t>CS a DD CH.Masarykové</t>
  </si>
  <si>
    <t>Metropolitní zdravotnický servis</t>
  </si>
  <si>
    <t>Návrh limitu počtu zaměstnanců a limitu prostředků na platy příspěvkových organizací, Městské policie hl. m. Prahy a MHMP na rok 2022</t>
  </si>
  <si>
    <t>Návrh limitu počtu zaměstnanců příspěvkových organizací, Městské policie a MHMP na rok 2022</t>
  </si>
  <si>
    <t>limit 2021</t>
  </si>
  <si>
    <t>Návrh limitu prostředků na platy příspěvkových organizací, Městské policie a MHMP na rok 2022</t>
  </si>
  <si>
    <t xml:space="preserve">Pražské společenství obnovitelné energie  </t>
  </si>
  <si>
    <t>Pražské společenství obnovitelné energie</t>
  </si>
  <si>
    <t>Centrum komunitních služeb Pro život</t>
  </si>
  <si>
    <t>Příloha č. 5 k usnesení Zastupitelstva HMP č. 32/1 ze dne 16.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</si>
</sst>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u/>
      <sz val="10"/>
      <name val="Arial CE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/>
    <xf numFmtId="0" fontId="6" fillId="0" borderId="0" xfId="0" applyFont="1" applyBorder="1"/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/>
    <xf numFmtId="164" fontId="7" fillId="0" borderId="0" xfId="0" applyNumberFormat="1" applyFont="1" applyBorder="1"/>
    <xf numFmtId="0" fontId="0" fillId="0" borderId="0" xfId="0" applyBorder="1"/>
    <xf numFmtId="0" fontId="5" fillId="0" borderId="0" xfId="0" applyFont="1" applyAlignment="1">
      <alignment horizontal="right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4" fontId="7" fillId="0" borderId="0" xfId="0" applyNumberFormat="1" applyFont="1" applyBorder="1" applyProtection="1">
      <protection locked="0"/>
    </xf>
    <xf numFmtId="0" fontId="11" fillId="0" borderId="2" xfId="0" applyFont="1" applyBorder="1" applyAlignment="1" applyProtection="1">
      <alignment horizontal="centerContinuous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Continuous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Continuous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" xfId="0" applyFont="1" applyBorder="1" applyProtection="1">
      <protection locked="0"/>
    </xf>
    <xf numFmtId="3" fontId="6" fillId="0" borderId="0" xfId="0" applyNumberFormat="1" applyFont="1" applyBorder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Border="1" applyProtection="1"/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6" fillId="0" borderId="0" xfId="0" applyFont="1"/>
    <xf numFmtId="164" fontId="0" fillId="0" borderId="0" xfId="0" applyNumberFormat="1" applyProtection="1">
      <protection locked="0"/>
    </xf>
    <xf numFmtId="0" fontId="6" fillId="0" borderId="4" xfId="0" applyFont="1" applyFill="1" applyBorder="1"/>
    <xf numFmtId="165" fontId="7" fillId="0" borderId="5" xfId="0" applyNumberFormat="1" applyFont="1" applyFill="1" applyBorder="1"/>
    <xf numFmtId="165" fontId="7" fillId="0" borderId="9" xfId="0" applyNumberFormat="1" applyFont="1" applyFill="1" applyBorder="1"/>
    <xf numFmtId="0" fontId="6" fillId="0" borderId="5" xfId="0" applyFont="1" applyFill="1" applyBorder="1" applyProtection="1"/>
    <xf numFmtId="164" fontId="7" fillId="0" borderId="5" xfId="0" applyNumberFormat="1" applyFont="1" applyFill="1" applyBorder="1" applyProtection="1"/>
    <xf numFmtId="164" fontId="7" fillId="0" borderId="5" xfId="0" applyNumberFormat="1" applyFont="1" applyFill="1" applyBorder="1" applyAlignment="1" applyProtection="1"/>
    <xf numFmtId="0" fontId="6" fillId="0" borderId="6" xfId="0" applyFont="1" applyFill="1" applyBorder="1" applyProtection="1"/>
    <xf numFmtId="164" fontId="7" fillId="0" borderId="6" xfId="0" applyNumberFormat="1" applyFont="1" applyFill="1" applyBorder="1" applyProtection="1"/>
    <xf numFmtId="0" fontId="6" fillId="2" borderId="4" xfId="0" applyFont="1" applyFill="1" applyBorder="1"/>
    <xf numFmtId="165" fontId="7" fillId="2" borderId="5" xfId="0" applyNumberFormat="1" applyFont="1" applyFill="1" applyBorder="1"/>
    <xf numFmtId="165" fontId="7" fillId="2" borderId="9" xfId="0" applyNumberFormat="1" applyFont="1" applyFill="1" applyBorder="1"/>
    <xf numFmtId="0" fontId="6" fillId="2" borderId="4" xfId="0" applyFont="1" applyFill="1" applyBorder="1" applyAlignment="1"/>
    <xf numFmtId="0" fontId="6" fillId="2" borderId="5" xfId="0" applyFont="1" applyFill="1" applyBorder="1" applyProtection="1"/>
    <xf numFmtId="164" fontId="7" fillId="2" borderId="13" xfId="0" applyNumberFormat="1" applyFont="1" applyFill="1" applyBorder="1" applyProtection="1"/>
    <xf numFmtId="164" fontId="7" fillId="2" borderId="5" xfId="0" applyNumberFormat="1" applyFont="1" applyFill="1" applyBorder="1" applyAlignment="1" applyProtection="1"/>
    <xf numFmtId="164" fontId="7" fillId="2" borderId="5" xfId="0" applyNumberFormat="1" applyFont="1" applyFill="1" applyBorder="1" applyProtection="1"/>
    <xf numFmtId="0" fontId="6" fillId="2" borderId="10" xfId="0" applyFont="1" applyFill="1" applyBorder="1"/>
    <xf numFmtId="165" fontId="7" fillId="2" borderId="7" xfId="0" applyNumberFormat="1" applyFont="1" applyFill="1" applyBorder="1"/>
    <xf numFmtId="0" fontId="6" fillId="2" borderId="18" xfId="0" applyFont="1" applyFill="1" applyBorder="1"/>
    <xf numFmtId="165" fontId="7" fillId="2" borderId="13" xfId="0" applyNumberFormat="1" applyFont="1" applyFill="1" applyBorder="1"/>
    <xf numFmtId="0" fontId="6" fillId="2" borderId="7" xfId="0" applyFont="1" applyFill="1" applyBorder="1" applyProtection="1"/>
    <xf numFmtId="164" fontId="7" fillId="2" borderId="7" xfId="0" applyNumberFormat="1" applyFont="1" applyFill="1" applyBorder="1" applyProtection="1"/>
    <xf numFmtId="0" fontId="6" fillId="2" borderId="13" xfId="0" applyFont="1" applyFill="1" applyBorder="1" applyProtection="1"/>
    <xf numFmtId="165" fontId="7" fillId="2" borderId="19" xfId="0" applyNumberFormat="1" applyFont="1" applyFill="1" applyBorder="1"/>
    <xf numFmtId="164" fontId="7" fillId="0" borderId="5" xfId="0" applyNumberFormat="1" applyFont="1" applyFill="1" applyBorder="1" applyAlignment="1" applyProtection="1">
      <alignment horizontal="right"/>
    </xf>
    <xf numFmtId="165" fontId="7" fillId="2" borderId="5" xfId="0" applyNumberFormat="1" applyFont="1" applyFill="1" applyBorder="1" applyAlignment="1">
      <alignment horizontal="right"/>
    </xf>
    <xf numFmtId="164" fontId="7" fillId="2" borderId="14" xfId="0" applyNumberFormat="1" applyFont="1" applyFill="1" applyBorder="1"/>
    <xf numFmtId="165" fontId="7" fillId="2" borderId="14" xfId="0" applyNumberFormat="1" applyFont="1" applyFill="1" applyBorder="1"/>
    <xf numFmtId="165" fontId="7" fillId="2" borderId="15" xfId="0" applyNumberFormat="1" applyFont="1" applyFill="1" applyBorder="1"/>
    <xf numFmtId="164" fontId="7" fillId="2" borderId="5" xfId="0" applyNumberFormat="1" applyFont="1" applyFill="1" applyBorder="1"/>
    <xf numFmtId="164" fontId="7" fillId="2" borderId="5" xfId="0" applyNumberFormat="1" applyFont="1" applyFill="1" applyBorder="1" applyAlignment="1" applyProtection="1">
      <alignment horizontal="right"/>
    </xf>
    <xf numFmtId="0" fontId="13" fillId="2" borderId="0" xfId="0" applyFont="1" applyFill="1" applyProtection="1"/>
    <xf numFmtId="1" fontId="6" fillId="2" borderId="0" xfId="0" applyNumberFormat="1" applyFont="1" applyFill="1" applyBorder="1"/>
    <xf numFmtId="164" fontId="6" fillId="2" borderId="0" xfId="0" applyNumberFormat="1" applyFont="1" applyFill="1" applyBorder="1"/>
    <xf numFmtId="0" fontId="0" fillId="2" borderId="0" xfId="0" applyFill="1"/>
    <xf numFmtId="0" fontId="6" fillId="2" borderId="0" xfId="0" applyFont="1" applyFill="1" applyProtection="1">
      <protection locked="0"/>
    </xf>
    <xf numFmtId="164" fontId="7" fillId="2" borderId="0" xfId="0" applyNumberFormat="1" applyFont="1" applyFill="1" applyBorder="1" applyProtection="1">
      <protection locked="0"/>
    </xf>
    <xf numFmtId="164" fontId="6" fillId="2" borderId="0" xfId="0" applyNumberFormat="1" applyFont="1" applyFill="1" applyProtection="1"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0" fontId="3" fillId="2" borderId="0" xfId="0" applyFont="1" applyFill="1" applyBorder="1"/>
    <xf numFmtId="1" fontId="3" fillId="2" borderId="0" xfId="0" applyNumberFormat="1" applyFont="1" applyFill="1" applyBorder="1"/>
    <xf numFmtId="1" fontId="0" fillId="2" borderId="0" xfId="0" applyNumberFormat="1" applyFill="1"/>
    <xf numFmtId="0" fontId="1" fillId="2" borderId="0" xfId="0" applyFont="1" applyFill="1" applyBorder="1" applyAlignment="1"/>
    <xf numFmtId="0" fontId="2" fillId="2" borderId="0" xfId="0" applyFont="1" applyFill="1" applyBorder="1"/>
    <xf numFmtId="0" fontId="1" fillId="2" borderId="0" xfId="0" applyFont="1" applyFill="1" applyBorder="1"/>
    <xf numFmtId="164" fontId="7" fillId="2" borderId="7" xfId="0" applyNumberFormat="1" applyFont="1" applyFill="1" applyBorder="1" applyAlignment="1" applyProtection="1"/>
    <xf numFmtId="0" fontId="6" fillId="2" borderId="11" xfId="0" applyFont="1" applyFill="1" applyBorder="1"/>
    <xf numFmtId="164" fontId="7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12" xfId="0" applyNumberFormat="1" applyFont="1" applyFill="1" applyBorder="1"/>
    <xf numFmtId="0" fontId="6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Alignment="1" applyProtection="1"/>
    <xf numFmtId="164" fontId="7" fillId="0" borderId="1" xfId="0" applyNumberFormat="1" applyFont="1" applyFill="1" applyBorder="1"/>
    <xf numFmtId="164" fontId="7" fillId="0" borderId="5" xfId="0" applyNumberFormat="1" applyFont="1" applyFill="1" applyBorder="1"/>
    <xf numFmtId="0" fontId="6" fillId="0" borderId="8" xfId="0" applyFont="1" applyFill="1" applyBorder="1"/>
    <xf numFmtId="164" fontId="7" fillId="0" borderId="13" xfId="0" applyNumberFormat="1" applyFont="1" applyFill="1" applyBorder="1" applyProtection="1"/>
    <xf numFmtId="4" fontId="0" fillId="0" borderId="0" xfId="0" applyNumberFormat="1"/>
    <xf numFmtId="4" fontId="7" fillId="0" borderId="0" xfId="0" applyNumberFormat="1" applyFont="1"/>
    <xf numFmtId="164" fontId="7" fillId="0" borderId="0" xfId="0" applyNumberFormat="1" applyFont="1" applyBorder="1" applyAlignment="1" applyProtection="1"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4" ht="15.75" x14ac:dyDescent="0.25">
      <c r="A1" s="44" t="s">
        <v>95</v>
      </c>
    </row>
    <row r="2" spans="1:4" x14ac:dyDescent="0.2">
      <c r="A2" s="3"/>
    </row>
    <row r="3" spans="1:4" ht="22.5" customHeight="1" x14ac:dyDescent="0.2">
      <c r="A3" s="110" t="s">
        <v>88</v>
      </c>
      <c r="B3" s="110"/>
      <c r="C3" s="110"/>
      <c r="D3" s="110"/>
    </row>
    <row r="4" spans="1:4" ht="22.5" customHeight="1" x14ac:dyDescent="0.2">
      <c r="A4" s="110"/>
      <c r="B4" s="110"/>
      <c r="C4" s="110"/>
      <c r="D4" s="110"/>
    </row>
    <row r="5" spans="1:4" ht="18.75" x14ac:dyDescent="0.3">
      <c r="A5" s="15"/>
      <c r="B5" s="15"/>
      <c r="C5" s="15"/>
      <c r="D5" s="15"/>
    </row>
    <row r="6" spans="1:4" ht="15.75" x14ac:dyDescent="0.2">
      <c r="A6" s="111" t="s">
        <v>89</v>
      </c>
      <c r="B6" s="111"/>
      <c r="C6" s="111"/>
      <c r="D6" s="111"/>
    </row>
    <row r="7" spans="1:4" ht="19.5" thickBot="1" x14ac:dyDescent="0.35">
      <c r="A7" s="5"/>
      <c r="B7" s="6"/>
      <c r="C7" s="14"/>
      <c r="D7" s="19" t="s">
        <v>0</v>
      </c>
    </row>
    <row r="8" spans="1:4" ht="15.75" customHeight="1" x14ac:dyDescent="0.2">
      <c r="A8" s="112" t="s">
        <v>43</v>
      </c>
      <c r="B8" s="7" t="s">
        <v>71</v>
      </c>
      <c r="C8" s="8" t="s">
        <v>74</v>
      </c>
      <c r="D8" s="8" t="s">
        <v>1</v>
      </c>
    </row>
    <row r="9" spans="1:4" ht="14.25" x14ac:dyDescent="0.2">
      <c r="A9" s="113"/>
      <c r="B9" s="9" t="s">
        <v>70</v>
      </c>
      <c r="C9" s="10" t="s">
        <v>37</v>
      </c>
      <c r="D9" s="10" t="s">
        <v>72</v>
      </c>
    </row>
    <row r="10" spans="1:4" ht="15" thickBot="1" x14ac:dyDescent="0.25">
      <c r="A10" s="114"/>
      <c r="B10" s="11" t="s">
        <v>90</v>
      </c>
      <c r="C10" s="12"/>
      <c r="D10" s="12">
        <v>2022</v>
      </c>
    </row>
    <row r="11" spans="1:4" ht="15.75" customHeight="1" x14ac:dyDescent="0.25">
      <c r="A11" s="62" t="s">
        <v>66</v>
      </c>
      <c r="B11" s="63">
        <v>249.5</v>
      </c>
      <c r="C11" s="63">
        <v>0</v>
      </c>
      <c r="D11" s="63">
        <f>SUM(B11+C11)</f>
        <v>249.5</v>
      </c>
    </row>
    <row r="12" spans="1:4" ht="15.75" customHeight="1" x14ac:dyDescent="0.25">
      <c r="A12" s="64" t="s">
        <v>85</v>
      </c>
      <c r="B12" s="65">
        <v>16</v>
      </c>
      <c r="C12" s="65">
        <v>9</v>
      </c>
      <c r="D12" s="69">
        <f>SUM(B12+C12)</f>
        <v>25</v>
      </c>
    </row>
    <row r="13" spans="1:4" ht="15.75" customHeight="1" x14ac:dyDescent="0.25">
      <c r="A13" s="46" t="s">
        <v>12</v>
      </c>
      <c r="B13" s="47">
        <v>107</v>
      </c>
      <c r="C13" s="47">
        <v>0</v>
      </c>
      <c r="D13" s="48">
        <f>SUM(B13+C13)</f>
        <v>107</v>
      </c>
    </row>
    <row r="14" spans="1:4" ht="15.75" customHeight="1" x14ac:dyDescent="0.25">
      <c r="A14" s="46" t="s">
        <v>13</v>
      </c>
      <c r="B14" s="47">
        <v>243</v>
      </c>
      <c r="C14" s="47">
        <v>0</v>
      </c>
      <c r="D14" s="48">
        <f t="shared" ref="D14:D15" si="0">SUM(B14+C14)</f>
        <v>243</v>
      </c>
    </row>
    <row r="15" spans="1:4" ht="15.75" customHeight="1" x14ac:dyDescent="0.25">
      <c r="A15" s="54" t="s">
        <v>78</v>
      </c>
      <c r="B15" s="71">
        <v>238</v>
      </c>
      <c r="C15" s="71">
        <v>0</v>
      </c>
      <c r="D15" s="56">
        <f t="shared" si="0"/>
        <v>238</v>
      </c>
    </row>
    <row r="16" spans="1:4" ht="15.75" customHeight="1" x14ac:dyDescent="0.25">
      <c r="A16" s="54" t="s">
        <v>92</v>
      </c>
      <c r="B16" s="71">
        <v>1.25</v>
      </c>
      <c r="C16" s="71">
        <v>3.7</v>
      </c>
      <c r="D16" s="56">
        <v>5</v>
      </c>
    </row>
    <row r="17" spans="1:4" ht="15.75" customHeight="1" x14ac:dyDescent="0.25">
      <c r="A17" s="46" t="s">
        <v>2</v>
      </c>
      <c r="B17" s="47">
        <v>108.5</v>
      </c>
      <c r="C17" s="47">
        <f>D17-B17</f>
        <v>2.5</v>
      </c>
      <c r="D17" s="48">
        <v>111</v>
      </c>
    </row>
    <row r="18" spans="1:4" ht="15.75" customHeight="1" x14ac:dyDescent="0.25">
      <c r="A18" s="46" t="s">
        <v>60</v>
      </c>
      <c r="B18" s="47">
        <v>585</v>
      </c>
      <c r="C18" s="47">
        <f>D18-B18</f>
        <v>0</v>
      </c>
      <c r="D18" s="48">
        <v>585</v>
      </c>
    </row>
    <row r="19" spans="1:4" ht="15.75" customHeight="1" x14ac:dyDescent="0.25">
      <c r="A19" s="46" t="s">
        <v>57</v>
      </c>
      <c r="B19" s="47">
        <v>102</v>
      </c>
      <c r="C19" s="47">
        <f t="shared" ref="C19:C23" si="1">D19-B19</f>
        <v>0</v>
      </c>
      <c r="D19" s="48">
        <v>102</v>
      </c>
    </row>
    <row r="20" spans="1:4" s="13" customFormat="1" ht="15.75" customHeight="1" x14ac:dyDescent="0.25">
      <c r="A20" s="46" t="s">
        <v>58</v>
      </c>
      <c r="B20" s="47">
        <v>106</v>
      </c>
      <c r="C20" s="47">
        <f t="shared" si="1"/>
        <v>0</v>
      </c>
      <c r="D20" s="48">
        <v>106</v>
      </c>
    </row>
    <row r="21" spans="1:4" s="13" customFormat="1" ht="15.75" customHeight="1" x14ac:dyDescent="0.25">
      <c r="A21" s="49" t="s">
        <v>87</v>
      </c>
      <c r="B21" s="47">
        <v>10</v>
      </c>
      <c r="C21" s="47">
        <f t="shared" si="1"/>
        <v>0</v>
      </c>
      <c r="D21" s="48">
        <v>10</v>
      </c>
    </row>
    <row r="22" spans="1:4" s="13" customFormat="1" ht="15.75" customHeight="1" x14ac:dyDescent="0.25">
      <c r="A22" s="46" t="s">
        <v>59</v>
      </c>
      <c r="B22" s="47">
        <v>10</v>
      </c>
      <c r="C22" s="47">
        <f t="shared" si="1"/>
        <v>0</v>
      </c>
      <c r="D22" s="48">
        <v>10</v>
      </c>
    </row>
    <row r="23" spans="1:4" s="13" customFormat="1" ht="15.75" customHeight="1" x14ac:dyDescent="0.25">
      <c r="A23" s="49" t="s">
        <v>86</v>
      </c>
      <c r="B23" s="47">
        <v>40</v>
      </c>
      <c r="C23" s="47">
        <f t="shared" si="1"/>
        <v>0</v>
      </c>
      <c r="D23" s="48">
        <v>40</v>
      </c>
    </row>
    <row r="24" spans="1:4" s="13" customFormat="1" ht="15.75" customHeight="1" x14ac:dyDescent="0.25">
      <c r="A24" s="54" t="s">
        <v>65</v>
      </c>
      <c r="B24" s="55">
        <v>160</v>
      </c>
      <c r="C24" s="55">
        <v>0</v>
      </c>
      <c r="D24" s="56">
        <f t="shared" ref="D24:D71" si="2">SUM(B24+C24)</f>
        <v>160</v>
      </c>
    </row>
    <row r="25" spans="1:4" s="13" customFormat="1" ht="15.75" customHeight="1" x14ac:dyDescent="0.25">
      <c r="A25" s="54" t="s">
        <v>34</v>
      </c>
      <c r="B25" s="55">
        <v>42</v>
      </c>
      <c r="C25" s="55">
        <v>0</v>
      </c>
      <c r="D25" s="56">
        <f t="shared" si="2"/>
        <v>42</v>
      </c>
    </row>
    <row r="26" spans="1:4" s="13" customFormat="1" ht="15.75" customHeight="1" x14ac:dyDescent="0.25">
      <c r="A26" s="54" t="s">
        <v>16</v>
      </c>
      <c r="B26" s="55">
        <v>99</v>
      </c>
      <c r="C26" s="55">
        <v>0</v>
      </c>
      <c r="D26" s="56">
        <f t="shared" si="2"/>
        <v>99</v>
      </c>
    </row>
    <row r="27" spans="1:4" s="13" customFormat="1" ht="15.75" customHeight="1" x14ac:dyDescent="0.25">
      <c r="A27" s="54" t="s">
        <v>18</v>
      </c>
      <c r="B27" s="55">
        <v>156</v>
      </c>
      <c r="C27" s="55">
        <v>4</v>
      </c>
      <c r="D27" s="56">
        <f t="shared" si="2"/>
        <v>160</v>
      </c>
    </row>
    <row r="28" spans="1:4" s="13" customFormat="1" ht="15.75" customHeight="1" x14ac:dyDescent="0.25">
      <c r="A28" s="54" t="s">
        <v>17</v>
      </c>
      <c r="B28" s="55">
        <v>125.3</v>
      </c>
      <c r="C28" s="55">
        <v>0</v>
      </c>
      <c r="D28" s="56">
        <v>125.3</v>
      </c>
    </row>
    <row r="29" spans="1:4" s="13" customFormat="1" ht="15.75" customHeight="1" x14ac:dyDescent="0.25">
      <c r="A29" s="54" t="s">
        <v>19</v>
      </c>
      <c r="B29" s="55">
        <v>172</v>
      </c>
      <c r="C29" s="55">
        <v>4</v>
      </c>
      <c r="D29" s="56">
        <f t="shared" si="2"/>
        <v>176</v>
      </c>
    </row>
    <row r="30" spans="1:4" s="13" customFormat="1" ht="15.75" customHeight="1" x14ac:dyDescent="0.25">
      <c r="A30" s="54" t="s">
        <v>14</v>
      </c>
      <c r="B30" s="55">
        <v>116</v>
      </c>
      <c r="C30" s="55">
        <v>4</v>
      </c>
      <c r="D30" s="56">
        <f t="shared" si="2"/>
        <v>120</v>
      </c>
    </row>
    <row r="31" spans="1:4" s="13" customFormat="1" ht="15.75" customHeight="1" x14ac:dyDescent="0.25">
      <c r="A31" s="54" t="s">
        <v>75</v>
      </c>
      <c r="B31" s="55">
        <v>145</v>
      </c>
      <c r="C31" s="55">
        <v>-9.5</v>
      </c>
      <c r="D31" s="56">
        <f t="shared" si="2"/>
        <v>135.5</v>
      </c>
    </row>
    <row r="32" spans="1:4" s="13" customFormat="1" ht="15.75" customHeight="1" x14ac:dyDescent="0.25">
      <c r="A32" s="54" t="s">
        <v>20</v>
      </c>
      <c r="B32" s="55">
        <v>118.7</v>
      </c>
      <c r="C32" s="55">
        <v>1.3</v>
      </c>
      <c r="D32" s="56">
        <f t="shared" si="2"/>
        <v>120</v>
      </c>
    </row>
    <row r="33" spans="1:4" s="13" customFormat="1" ht="15.75" customHeight="1" x14ac:dyDescent="0.25">
      <c r="A33" s="54" t="s">
        <v>15</v>
      </c>
      <c r="B33" s="55">
        <v>135</v>
      </c>
      <c r="C33" s="55">
        <v>0</v>
      </c>
      <c r="D33" s="56">
        <f t="shared" si="2"/>
        <v>135</v>
      </c>
    </row>
    <row r="34" spans="1:4" s="13" customFormat="1" ht="15.75" customHeight="1" x14ac:dyDescent="0.25">
      <c r="A34" s="54" t="s">
        <v>51</v>
      </c>
      <c r="B34" s="55">
        <v>219</v>
      </c>
      <c r="C34" s="55">
        <v>0</v>
      </c>
      <c r="D34" s="56">
        <f t="shared" si="2"/>
        <v>219</v>
      </c>
    </row>
    <row r="35" spans="1:4" s="13" customFormat="1" ht="15.75" customHeight="1" x14ac:dyDescent="0.25">
      <c r="A35" s="54" t="s">
        <v>22</v>
      </c>
      <c r="B35" s="55">
        <v>100</v>
      </c>
      <c r="C35" s="55">
        <v>0</v>
      </c>
      <c r="D35" s="56">
        <f t="shared" si="2"/>
        <v>100</v>
      </c>
    </row>
    <row r="36" spans="1:4" s="13" customFormat="1" ht="15.75" customHeight="1" x14ac:dyDescent="0.25">
      <c r="A36" s="54" t="s">
        <v>23</v>
      </c>
      <c r="B36" s="55">
        <v>38</v>
      </c>
      <c r="C36" s="55">
        <v>0</v>
      </c>
      <c r="D36" s="56">
        <f t="shared" si="2"/>
        <v>38</v>
      </c>
    </row>
    <row r="37" spans="1:4" s="13" customFormat="1" ht="15.75" customHeight="1" x14ac:dyDescent="0.25">
      <c r="A37" s="54" t="s">
        <v>21</v>
      </c>
      <c r="B37" s="55">
        <v>35</v>
      </c>
      <c r="C37" s="55">
        <v>0</v>
      </c>
      <c r="D37" s="56">
        <f t="shared" si="2"/>
        <v>35</v>
      </c>
    </row>
    <row r="38" spans="1:4" s="13" customFormat="1" ht="15.75" customHeight="1" x14ac:dyDescent="0.25">
      <c r="A38" s="54" t="s">
        <v>25</v>
      </c>
      <c r="B38" s="55">
        <v>95.1</v>
      </c>
      <c r="C38" s="55">
        <v>0</v>
      </c>
      <c r="D38" s="56">
        <f t="shared" si="2"/>
        <v>95.1</v>
      </c>
    </row>
    <row r="39" spans="1:4" s="13" customFormat="1" ht="15.75" customHeight="1" x14ac:dyDescent="0.25">
      <c r="A39" s="54" t="s">
        <v>31</v>
      </c>
      <c r="B39" s="55">
        <v>175</v>
      </c>
      <c r="C39" s="55">
        <v>2</v>
      </c>
      <c r="D39" s="56">
        <f t="shared" si="2"/>
        <v>177</v>
      </c>
    </row>
    <row r="40" spans="1:4" s="13" customFormat="1" ht="15.75" customHeight="1" x14ac:dyDescent="0.25">
      <c r="A40" s="54" t="s">
        <v>94</v>
      </c>
      <c r="B40" s="55">
        <v>90</v>
      </c>
      <c r="C40" s="55">
        <v>18</v>
      </c>
      <c r="D40" s="56">
        <f t="shared" si="2"/>
        <v>108</v>
      </c>
    </row>
    <row r="41" spans="1:4" s="13" customFormat="1" ht="15.75" customHeight="1" x14ac:dyDescent="0.25">
      <c r="A41" s="54" t="s">
        <v>61</v>
      </c>
      <c r="B41" s="55">
        <v>108</v>
      </c>
      <c r="C41" s="55">
        <v>0</v>
      </c>
      <c r="D41" s="56">
        <f t="shared" si="2"/>
        <v>108</v>
      </c>
    </row>
    <row r="42" spans="1:4" s="13" customFormat="1" ht="15.75" customHeight="1" x14ac:dyDescent="0.25">
      <c r="A42" s="54" t="s">
        <v>26</v>
      </c>
      <c r="B42" s="55">
        <v>45</v>
      </c>
      <c r="C42" s="55">
        <v>0</v>
      </c>
      <c r="D42" s="56">
        <f t="shared" si="2"/>
        <v>45</v>
      </c>
    </row>
    <row r="43" spans="1:4" s="13" customFormat="1" ht="15.75" customHeight="1" x14ac:dyDescent="0.25">
      <c r="A43" s="54" t="s">
        <v>35</v>
      </c>
      <c r="B43" s="55">
        <v>89</v>
      </c>
      <c r="C43" s="55">
        <v>1</v>
      </c>
      <c r="D43" s="56">
        <f t="shared" si="2"/>
        <v>90</v>
      </c>
    </row>
    <row r="44" spans="1:4" s="13" customFormat="1" ht="15.75" customHeight="1" x14ac:dyDescent="0.25">
      <c r="A44" s="54" t="s">
        <v>28</v>
      </c>
      <c r="B44" s="55">
        <v>40</v>
      </c>
      <c r="C44" s="55">
        <v>0</v>
      </c>
      <c r="D44" s="56">
        <f t="shared" si="2"/>
        <v>40</v>
      </c>
    </row>
    <row r="45" spans="1:4" s="13" customFormat="1" ht="15.75" customHeight="1" x14ac:dyDescent="0.25">
      <c r="A45" s="54" t="s">
        <v>24</v>
      </c>
      <c r="B45" s="55">
        <v>102</v>
      </c>
      <c r="C45" s="55">
        <v>0</v>
      </c>
      <c r="D45" s="56">
        <f t="shared" si="2"/>
        <v>102</v>
      </c>
    </row>
    <row r="46" spans="1:4" s="13" customFormat="1" ht="15.75" customHeight="1" x14ac:dyDescent="0.25">
      <c r="A46" s="54" t="s">
        <v>32</v>
      </c>
      <c r="B46" s="55">
        <v>54</v>
      </c>
      <c r="C46" s="55">
        <v>0</v>
      </c>
      <c r="D46" s="56">
        <f t="shared" si="2"/>
        <v>54</v>
      </c>
    </row>
    <row r="47" spans="1:4" s="13" customFormat="1" ht="15.75" customHeight="1" x14ac:dyDescent="0.25">
      <c r="A47" s="54" t="s">
        <v>76</v>
      </c>
      <c r="B47" s="55">
        <v>61</v>
      </c>
      <c r="C47" s="55">
        <v>0</v>
      </c>
      <c r="D47" s="56">
        <f t="shared" si="2"/>
        <v>61</v>
      </c>
    </row>
    <row r="48" spans="1:4" s="13" customFormat="1" ht="15.75" customHeight="1" x14ac:dyDescent="0.25">
      <c r="A48" s="54" t="s">
        <v>27</v>
      </c>
      <c r="B48" s="55">
        <v>71</v>
      </c>
      <c r="C48" s="55">
        <v>0</v>
      </c>
      <c r="D48" s="56">
        <f t="shared" si="2"/>
        <v>71</v>
      </c>
    </row>
    <row r="49" spans="1:4" s="13" customFormat="1" ht="15.75" customHeight="1" x14ac:dyDescent="0.25">
      <c r="A49" s="54" t="s">
        <v>36</v>
      </c>
      <c r="B49" s="55">
        <v>114</v>
      </c>
      <c r="C49" s="55">
        <v>0</v>
      </c>
      <c r="D49" s="56">
        <f t="shared" si="2"/>
        <v>114</v>
      </c>
    </row>
    <row r="50" spans="1:4" s="13" customFormat="1" ht="15.75" customHeight="1" x14ac:dyDescent="0.25">
      <c r="A50" s="54" t="s">
        <v>29</v>
      </c>
      <c r="B50" s="55">
        <v>145.30000000000001</v>
      </c>
      <c r="C50" s="55">
        <v>0</v>
      </c>
      <c r="D50" s="56">
        <f t="shared" si="2"/>
        <v>145.30000000000001</v>
      </c>
    </row>
    <row r="51" spans="1:4" s="13" customFormat="1" ht="15.75" customHeight="1" x14ac:dyDescent="0.25">
      <c r="A51" s="54" t="s">
        <v>30</v>
      </c>
      <c r="B51" s="55">
        <v>147</v>
      </c>
      <c r="C51" s="55">
        <v>0</v>
      </c>
      <c r="D51" s="56">
        <f t="shared" si="2"/>
        <v>147</v>
      </c>
    </row>
    <row r="52" spans="1:4" s="13" customFormat="1" ht="15.75" customHeight="1" x14ac:dyDescent="0.25">
      <c r="A52" s="57" t="s">
        <v>54</v>
      </c>
      <c r="B52" s="55">
        <v>108.3</v>
      </c>
      <c r="C52" s="55">
        <v>8</v>
      </c>
      <c r="D52" s="56">
        <f t="shared" si="2"/>
        <v>116.3</v>
      </c>
    </row>
    <row r="53" spans="1:4" s="13" customFormat="1" ht="15.75" customHeight="1" x14ac:dyDescent="0.25">
      <c r="A53" s="54" t="s">
        <v>33</v>
      </c>
      <c r="B53" s="55">
        <v>232</v>
      </c>
      <c r="C53" s="55">
        <v>1</v>
      </c>
      <c r="D53" s="56">
        <f t="shared" si="2"/>
        <v>233</v>
      </c>
    </row>
    <row r="54" spans="1:4" ht="15.75" customHeight="1" x14ac:dyDescent="0.25">
      <c r="A54" s="46" t="s">
        <v>40</v>
      </c>
      <c r="B54" s="47">
        <v>464</v>
      </c>
      <c r="C54" s="47">
        <v>3.5</v>
      </c>
      <c r="D54" s="48">
        <f t="shared" si="2"/>
        <v>467.5</v>
      </c>
    </row>
    <row r="55" spans="1:4" ht="15.75" customHeight="1" x14ac:dyDescent="0.25">
      <c r="A55" s="46" t="s">
        <v>69</v>
      </c>
      <c r="B55" s="47">
        <v>53</v>
      </c>
      <c r="C55" s="47">
        <v>0</v>
      </c>
      <c r="D55" s="48">
        <f t="shared" si="2"/>
        <v>53</v>
      </c>
    </row>
    <row r="56" spans="1:4" ht="15.75" customHeight="1" x14ac:dyDescent="0.25">
      <c r="A56" s="46" t="s">
        <v>3</v>
      </c>
      <c r="B56" s="47">
        <v>75.599999999999994</v>
      </c>
      <c r="C56" s="47">
        <v>0</v>
      </c>
      <c r="D56" s="48">
        <f t="shared" si="2"/>
        <v>75.599999999999994</v>
      </c>
    </row>
    <row r="57" spans="1:4" ht="15.75" customHeight="1" x14ac:dyDescent="0.25">
      <c r="A57" s="46" t="s">
        <v>4</v>
      </c>
      <c r="B57" s="47">
        <v>185</v>
      </c>
      <c r="C57" s="47">
        <v>0</v>
      </c>
      <c r="D57" s="48">
        <f t="shared" si="2"/>
        <v>185</v>
      </c>
    </row>
    <row r="58" spans="1:4" ht="15.75" customHeight="1" x14ac:dyDescent="0.25">
      <c r="A58" s="46" t="s">
        <v>5</v>
      </c>
      <c r="B58" s="47">
        <v>49.9</v>
      </c>
      <c r="C58" s="47">
        <v>0</v>
      </c>
      <c r="D58" s="48">
        <f t="shared" si="2"/>
        <v>49.9</v>
      </c>
    </row>
    <row r="59" spans="1:4" ht="15.75" customHeight="1" x14ac:dyDescent="0.25">
      <c r="A59" s="46" t="s">
        <v>63</v>
      </c>
      <c r="B59" s="47">
        <v>35</v>
      </c>
      <c r="C59" s="47">
        <v>0</v>
      </c>
      <c r="D59" s="48">
        <f t="shared" si="2"/>
        <v>35</v>
      </c>
    </row>
    <row r="60" spans="1:4" ht="15.75" customHeight="1" x14ac:dyDescent="0.25">
      <c r="A60" s="46" t="s">
        <v>6</v>
      </c>
      <c r="B60" s="47">
        <v>68</v>
      </c>
      <c r="C60" s="47">
        <v>0</v>
      </c>
      <c r="D60" s="48">
        <f t="shared" si="2"/>
        <v>68</v>
      </c>
    </row>
    <row r="61" spans="1:4" ht="15.75" customHeight="1" x14ac:dyDescent="0.25">
      <c r="A61" s="46" t="s">
        <v>64</v>
      </c>
      <c r="B61" s="47">
        <v>56</v>
      </c>
      <c r="C61" s="47">
        <v>-1</v>
      </c>
      <c r="D61" s="48">
        <f t="shared" si="2"/>
        <v>55</v>
      </c>
    </row>
    <row r="62" spans="1:4" ht="15.75" customHeight="1" x14ac:dyDescent="0.25">
      <c r="A62" s="46" t="s">
        <v>7</v>
      </c>
      <c r="B62" s="47">
        <v>137</v>
      </c>
      <c r="C62" s="47">
        <v>0</v>
      </c>
      <c r="D62" s="48">
        <f t="shared" si="2"/>
        <v>137</v>
      </c>
    </row>
    <row r="63" spans="1:4" ht="15.75" customHeight="1" x14ac:dyDescent="0.25">
      <c r="A63" s="46" t="s">
        <v>41</v>
      </c>
      <c r="B63" s="47">
        <v>105</v>
      </c>
      <c r="C63" s="47">
        <v>0</v>
      </c>
      <c r="D63" s="48">
        <f t="shared" si="2"/>
        <v>105</v>
      </c>
    </row>
    <row r="64" spans="1:4" ht="15.75" customHeight="1" x14ac:dyDescent="0.25">
      <c r="A64" s="46" t="s">
        <v>62</v>
      </c>
      <c r="B64" s="47">
        <v>73</v>
      </c>
      <c r="C64" s="47">
        <v>0</v>
      </c>
      <c r="D64" s="48">
        <f t="shared" si="2"/>
        <v>73</v>
      </c>
    </row>
    <row r="65" spans="1:4" ht="15.75" customHeight="1" x14ac:dyDescent="0.25">
      <c r="A65" s="46" t="s">
        <v>67</v>
      </c>
      <c r="B65" s="47">
        <v>133</v>
      </c>
      <c r="C65" s="47">
        <v>0</v>
      </c>
      <c r="D65" s="48">
        <f t="shared" si="2"/>
        <v>133</v>
      </c>
    </row>
    <row r="66" spans="1:4" ht="15.75" customHeight="1" x14ac:dyDescent="0.25">
      <c r="A66" s="46" t="s">
        <v>8</v>
      </c>
      <c r="B66" s="47">
        <v>122.8</v>
      </c>
      <c r="C66" s="47">
        <v>0</v>
      </c>
      <c r="D66" s="48">
        <f t="shared" si="2"/>
        <v>122.8</v>
      </c>
    </row>
    <row r="67" spans="1:4" ht="15.75" customHeight="1" x14ac:dyDescent="0.25">
      <c r="A67" s="46" t="s">
        <v>9</v>
      </c>
      <c r="B67" s="47">
        <v>70</v>
      </c>
      <c r="C67" s="47">
        <v>0</v>
      </c>
      <c r="D67" s="48">
        <f t="shared" si="2"/>
        <v>70</v>
      </c>
    </row>
    <row r="68" spans="1:4" ht="15.75" customHeight="1" x14ac:dyDescent="0.25">
      <c r="A68" s="46" t="s">
        <v>68</v>
      </c>
      <c r="B68" s="47">
        <v>44</v>
      </c>
      <c r="C68" s="47">
        <v>0</v>
      </c>
      <c r="D68" s="48">
        <f t="shared" si="2"/>
        <v>44</v>
      </c>
    </row>
    <row r="69" spans="1:4" ht="15.75" customHeight="1" x14ac:dyDescent="0.25">
      <c r="A69" s="46" t="s">
        <v>10</v>
      </c>
      <c r="B69" s="47">
        <v>20.6</v>
      </c>
      <c r="C69" s="47">
        <v>0</v>
      </c>
      <c r="D69" s="48">
        <f t="shared" si="2"/>
        <v>20.6</v>
      </c>
    </row>
    <row r="70" spans="1:4" ht="15.75" customHeight="1" x14ac:dyDescent="0.25">
      <c r="A70" s="54" t="s">
        <v>38</v>
      </c>
      <c r="B70" s="72">
        <v>330</v>
      </c>
      <c r="C70" s="73">
        <v>0</v>
      </c>
      <c r="D70" s="74">
        <f t="shared" ref="D70" si="3">SUM(B70+C70)</f>
        <v>330</v>
      </c>
    </row>
    <row r="71" spans="1:4" ht="15.75" customHeight="1" thickBot="1" x14ac:dyDescent="0.3">
      <c r="A71" s="93" t="s">
        <v>11</v>
      </c>
      <c r="B71" s="94">
        <v>272</v>
      </c>
      <c r="C71" s="95">
        <v>-3</v>
      </c>
      <c r="D71" s="96">
        <f t="shared" si="2"/>
        <v>269</v>
      </c>
    </row>
    <row r="72" spans="1:4" ht="20.25" customHeight="1" x14ac:dyDescent="0.25">
      <c r="A72" s="16"/>
      <c r="B72" s="17"/>
      <c r="C72" s="17"/>
      <c r="D72" s="17"/>
    </row>
    <row r="73" spans="1:4" ht="20.25" customHeight="1" x14ac:dyDescent="0.25">
      <c r="A73" s="4"/>
      <c r="B73" s="17"/>
      <c r="C73" s="17"/>
      <c r="D73" s="17"/>
    </row>
    <row r="74" spans="1:4" s="18" customFormat="1" ht="20.25" customHeight="1" thickBot="1" x14ac:dyDescent="0.3">
      <c r="A74" s="4"/>
      <c r="B74" s="17"/>
      <c r="C74" s="17"/>
      <c r="D74" s="19" t="s">
        <v>0</v>
      </c>
    </row>
    <row r="75" spans="1:4" ht="15.75" customHeight="1" x14ac:dyDescent="0.2">
      <c r="A75" s="107"/>
      <c r="B75" s="7" t="s">
        <v>71</v>
      </c>
      <c r="C75" s="8" t="str">
        <f>C8</f>
        <v>Zvýšení/</v>
      </c>
      <c r="D75" s="8" t="s">
        <v>1</v>
      </c>
    </row>
    <row r="76" spans="1:4" ht="14.25" x14ac:dyDescent="0.2">
      <c r="A76" s="108"/>
      <c r="B76" s="9" t="s">
        <v>70</v>
      </c>
      <c r="C76" s="10" t="str">
        <f>C9</f>
        <v>snížení</v>
      </c>
      <c r="D76" s="10" t="s">
        <v>72</v>
      </c>
    </row>
    <row r="77" spans="1:4" ht="15" thickBot="1" x14ac:dyDescent="0.25">
      <c r="A77" s="109"/>
      <c r="B77" s="11" t="str">
        <f>B10</f>
        <v>limit 2021</v>
      </c>
      <c r="C77" s="12"/>
      <c r="D77" s="12">
        <f>D10</f>
        <v>2022</v>
      </c>
    </row>
    <row r="78" spans="1:4" ht="15.75" x14ac:dyDescent="0.25">
      <c r="A78" s="54" t="s">
        <v>39</v>
      </c>
      <c r="B78" s="75">
        <v>2300</v>
      </c>
      <c r="C78" s="75">
        <v>0</v>
      </c>
      <c r="D78" s="75">
        <f>SUM(B78:C78)</f>
        <v>2300</v>
      </c>
    </row>
    <row r="79" spans="1:4" ht="16.5" thickBot="1" x14ac:dyDescent="0.3">
      <c r="A79" s="102" t="s">
        <v>77</v>
      </c>
      <c r="B79" s="100">
        <v>2248.5</v>
      </c>
      <c r="C79" s="100">
        <v>0</v>
      </c>
      <c r="D79" s="101">
        <v>2248.5</v>
      </c>
    </row>
    <row r="80" spans="1:4" x14ac:dyDescent="0.2">
      <c r="A80" s="77"/>
      <c r="B80" s="78"/>
      <c r="C80" s="79"/>
      <c r="D80" s="79"/>
    </row>
    <row r="81" spans="1:4" ht="15.75" x14ac:dyDescent="0.25">
      <c r="A81" s="21"/>
      <c r="B81" s="20"/>
      <c r="C81" s="82"/>
      <c r="D81" s="83"/>
    </row>
    <row r="82" spans="1:4" x14ac:dyDescent="0.2">
      <c r="A82" s="84"/>
      <c r="B82" s="81"/>
      <c r="C82" s="85"/>
      <c r="D82" s="81"/>
    </row>
    <row r="83" spans="1:4" x14ac:dyDescent="0.2">
      <c r="A83" s="86"/>
      <c r="B83" s="87"/>
      <c r="C83" s="88"/>
      <c r="D83" s="88"/>
    </row>
    <row r="84" spans="1:4" x14ac:dyDescent="0.2">
      <c r="A84" s="86"/>
      <c r="B84" s="87"/>
      <c r="C84" s="88"/>
      <c r="D84" s="88"/>
    </row>
    <row r="85" spans="1:4" x14ac:dyDescent="0.2">
      <c r="A85" s="86"/>
      <c r="B85" s="87"/>
      <c r="C85" s="88"/>
      <c r="D85" s="88"/>
    </row>
    <row r="86" spans="1:4" x14ac:dyDescent="0.2">
      <c r="A86" s="86"/>
      <c r="B86" s="86"/>
      <c r="C86" s="80"/>
      <c r="D86" s="80"/>
    </row>
    <row r="87" spans="1:4" ht="15" x14ac:dyDescent="0.2">
      <c r="A87" s="89"/>
      <c r="B87" s="90"/>
      <c r="C87" s="80"/>
      <c r="D87" s="80"/>
    </row>
    <row r="88" spans="1:4" ht="15" x14ac:dyDescent="0.2">
      <c r="A88" s="91"/>
      <c r="B88" s="90"/>
      <c r="C88" s="80"/>
      <c r="D88" s="80"/>
    </row>
    <row r="89" spans="1:4" ht="15" x14ac:dyDescent="0.2">
      <c r="A89" s="91"/>
      <c r="B89" s="90"/>
      <c r="C89" s="80"/>
      <c r="D89" s="80"/>
    </row>
    <row r="90" spans="1:4" ht="15" x14ac:dyDescent="0.2">
      <c r="A90" s="91"/>
      <c r="B90" s="90"/>
      <c r="C90" s="80"/>
      <c r="D90" s="80"/>
    </row>
    <row r="91" spans="1:4" ht="15" x14ac:dyDescent="0.2">
      <c r="A91" s="91"/>
      <c r="B91" s="90"/>
      <c r="C91" s="80"/>
      <c r="D91" s="80"/>
    </row>
    <row r="92" spans="1:4" x14ac:dyDescent="0.2">
      <c r="A92" s="80"/>
      <c r="B92" s="80"/>
      <c r="C92" s="80"/>
      <c r="D92" s="80"/>
    </row>
    <row r="104" spans="1:2" ht="15" x14ac:dyDescent="0.2">
      <c r="A104" s="1"/>
      <c r="B104" s="2"/>
    </row>
    <row r="105" spans="1:2" ht="15" x14ac:dyDescent="0.2">
      <c r="A105" s="1"/>
      <c r="B105" s="2"/>
    </row>
    <row r="106" spans="1:2" ht="15" x14ac:dyDescent="0.2">
      <c r="A106" s="1"/>
      <c r="B106" s="2"/>
    </row>
    <row r="107" spans="1:2" ht="15" x14ac:dyDescent="0.2">
      <c r="A107" s="1"/>
      <c r="B107" s="2"/>
    </row>
    <row r="108" spans="1:2" ht="15" x14ac:dyDescent="0.2">
      <c r="A108" s="1"/>
      <c r="B108" s="2"/>
    </row>
    <row r="109" spans="1:2" ht="15" x14ac:dyDescent="0.2">
      <c r="A109" s="1"/>
      <c r="B109" s="2"/>
    </row>
    <row r="110" spans="1:2" ht="15" x14ac:dyDescent="0.2">
      <c r="A110" s="1"/>
      <c r="B110" s="2"/>
    </row>
    <row r="111" spans="1:2" ht="15" x14ac:dyDescent="0.2">
      <c r="A111" s="1"/>
      <c r="B111" s="2"/>
    </row>
  </sheetData>
  <mergeCells count="4">
    <mergeCell ref="A75:A77"/>
    <mergeCell ref="A3:D4"/>
    <mergeCell ref="A6:D6"/>
    <mergeCell ref="A8:A10"/>
  </mergeCells>
  <phoneticPr fontId="0" type="noConversion"/>
  <printOptions horizontalCentered="1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2" sqref="A2:C2"/>
    </sheetView>
  </sheetViews>
  <sheetFormatPr defaultColWidth="9.140625" defaultRowHeight="12.75" x14ac:dyDescent="0.2"/>
  <cols>
    <col min="1" max="1" width="35.140625" style="20" customWidth="1"/>
    <col min="2" max="3" width="22.28515625" style="20" customWidth="1"/>
    <col min="4" max="4" width="22.28515625" style="21" customWidth="1"/>
    <col min="5" max="16384" width="9.140625" style="20"/>
  </cols>
  <sheetData>
    <row r="1" spans="1:6" x14ac:dyDescent="0.2">
      <c r="A1" s="42"/>
      <c r="D1" s="39"/>
    </row>
    <row r="2" spans="1:6" ht="18.75" x14ac:dyDescent="0.3">
      <c r="A2" s="115"/>
      <c r="B2" s="115"/>
      <c r="C2" s="115"/>
      <c r="D2" s="41"/>
    </row>
    <row r="3" spans="1:6" ht="15.75" x14ac:dyDescent="0.25">
      <c r="A3" s="41" t="s">
        <v>91</v>
      </c>
      <c r="B3" s="41"/>
      <c r="C3" s="41"/>
      <c r="D3" s="22"/>
    </row>
    <row r="4" spans="1:6" ht="16.5" thickBot="1" x14ac:dyDescent="0.3">
      <c r="A4" s="41"/>
      <c r="B4" s="41"/>
      <c r="C4" s="41"/>
      <c r="D4" s="22" t="s">
        <v>42</v>
      </c>
    </row>
    <row r="5" spans="1:6" ht="14.25" customHeight="1" x14ac:dyDescent="0.2">
      <c r="A5" s="116" t="s">
        <v>43</v>
      </c>
      <c r="B5" s="25" t="s">
        <v>71</v>
      </c>
      <c r="C5" s="26" t="s">
        <v>74</v>
      </c>
      <c r="D5" s="27" t="s">
        <v>1</v>
      </c>
    </row>
    <row r="6" spans="1:6" ht="14.25" customHeight="1" x14ac:dyDescent="0.2">
      <c r="A6" s="117"/>
      <c r="B6" s="28" t="s">
        <v>70</v>
      </c>
      <c r="C6" s="29" t="s">
        <v>37</v>
      </c>
      <c r="D6" s="30" t="s">
        <v>73</v>
      </c>
    </row>
    <row r="7" spans="1:6" ht="15" customHeight="1" thickBot="1" x14ac:dyDescent="0.25">
      <c r="A7" s="118"/>
      <c r="B7" s="31" t="s">
        <v>90</v>
      </c>
      <c r="C7" s="32"/>
      <c r="D7" s="30">
        <v>2022</v>
      </c>
    </row>
    <row r="8" spans="1:6" ht="15.75" x14ac:dyDescent="0.25">
      <c r="A8" s="66" t="s">
        <v>66</v>
      </c>
      <c r="B8" s="67">
        <v>148311.79999999999</v>
      </c>
      <c r="C8" s="67">
        <v>0</v>
      </c>
      <c r="D8" s="67">
        <f t="shared" ref="D8:D13" si="0">SUM(B8:C8)</f>
        <v>148311.79999999999</v>
      </c>
    </row>
    <row r="9" spans="1:6" ht="15.75" x14ac:dyDescent="0.25">
      <c r="A9" s="68" t="s">
        <v>85</v>
      </c>
      <c r="B9" s="59">
        <v>9850</v>
      </c>
      <c r="C9" s="59">
        <v>6580</v>
      </c>
      <c r="D9" s="59">
        <f t="shared" si="0"/>
        <v>16430</v>
      </c>
    </row>
    <row r="10" spans="1:6" ht="15.75" x14ac:dyDescent="0.25">
      <c r="A10" s="49" t="s">
        <v>44</v>
      </c>
      <c r="B10" s="50">
        <v>51793.599999999999</v>
      </c>
      <c r="C10" s="51">
        <v>0</v>
      </c>
      <c r="D10" s="50">
        <f t="shared" si="0"/>
        <v>51793.599999999999</v>
      </c>
      <c r="F10" s="104"/>
    </row>
    <row r="11" spans="1:6" ht="15.75" x14ac:dyDescent="0.25">
      <c r="A11" s="49" t="s">
        <v>45</v>
      </c>
      <c r="B11" s="50">
        <v>100668.7</v>
      </c>
      <c r="C11" s="51">
        <v>0</v>
      </c>
      <c r="D11" s="50">
        <f t="shared" si="0"/>
        <v>100668.7</v>
      </c>
      <c r="F11" s="104"/>
    </row>
    <row r="12" spans="1:6" ht="15.75" x14ac:dyDescent="0.25">
      <c r="A12" s="58" t="s">
        <v>78</v>
      </c>
      <c r="B12" s="76">
        <v>100949.3</v>
      </c>
      <c r="C12" s="76">
        <v>0</v>
      </c>
      <c r="D12" s="61">
        <f t="shared" si="0"/>
        <v>100949.3</v>
      </c>
      <c r="F12" s="104"/>
    </row>
    <row r="13" spans="1:6" ht="15.75" x14ac:dyDescent="0.25">
      <c r="A13" s="54" t="s">
        <v>93</v>
      </c>
      <c r="B13" s="76">
        <v>1000</v>
      </c>
      <c r="C13" s="76">
        <v>2810</v>
      </c>
      <c r="D13" s="61">
        <f t="shared" si="0"/>
        <v>3810</v>
      </c>
      <c r="F13"/>
    </row>
    <row r="14" spans="1:6" ht="15.75" x14ac:dyDescent="0.25">
      <c r="A14" s="49" t="s">
        <v>2</v>
      </c>
      <c r="B14" s="50">
        <v>59506.6</v>
      </c>
      <c r="C14" s="51">
        <f t="shared" ref="C14:C20" si="1">D14-B14</f>
        <v>1371.2000000000044</v>
      </c>
      <c r="D14" s="50">
        <v>60877.8</v>
      </c>
      <c r="F14"/>
    </row>
    <row r="15" spans="1:6" ht="15.75" x14ac:dyDescent="0.25">
      <c r="A15" s="49" t="s">
        <v>56</v>
      </c>
      <c r="B15" s="50">
        <v>441605</v>
      </c>
      <c r="C15" s="51">
        <f t="shared" si="1"/>
        <v>19351</v>
      </c>
      <c r="D15" s="50">
        <v>460956</v>
      </c>
    </row>
    <row r="16" spans="1:6" ht="15.75" x14ac:dyDescent="0.25">
      <c r="A16" s="49" t="s">
        <v>57</v>
      </c>
      <c r="B16" s="50">
        <v>68520</v>
      </c>
      <c r="C16" s="51">
        <f t="shared" si="1"/>
        <v>0</v>
      </c>
      <c r="D16" s="50">
        <v>68520</v>
      </c>
    </row>
    <row r="17" spans="1:4" ht="15.75" x14ac:dyDescent="0.25">
      <c r="A17" s="49" t="s">
        <v>58</v>
      </c>
      <c r="B17" s="50">
        <v>67354</v>
      </c>
      <c r="C17" s="51">
        <f t="shared" si="1"/>
        <v>0</v>
      </c>
      <c r="D17" s="50">
        <v>67354</v>
      </c>
    </row>
    <row r="18" spans="1:4" s="43" customFormat="1" ht="15.75" x14ac:dyDescent="0.25">
      <c r="A18" s="49" t="s">
        <v>87</v>
      </c>
      <c r="B18" s="103">
        <v>6000</v>
      </c>
      <c r="C18" s="51">
        <f t="shared" si="1"/>
        <v>0</v>
      </c>
      <c r="D18" s="50">
        <v>6000</v>
      </c>
    </row>
    <row r="19" spans="1:4" ht="15.75" x14ac:dyDescent="0.25">
      <c r="A19" s="49" t="s">
        <v>59</v>
      </c>
      <c r="B19" s="50">
        <v>5521.2</v>
      </c>
      <c r="C19" s="51">
        <f t="shared" si="1"/>
        <v>330</v>
      </c>
      <c r="D19" s="50">
        <v>5851.2</v>
      </c>
    </row>
    <row r="20" spans="1:4" s="23" customFormat="1" ht="15.75" x14ac:dyDescent="0.25">
      <c r="A20" s="49" t="s">
        <v>86</v>
      </c>
      <c r="B20" s="50">
        <v>22067.200000000001</v>
      </c>
      <c r="C20" s="51">
        <f t="shared" si="1"/>
        <v>132.79999999999927</v>
      </c>
      <c r="D20" s="50">
        <v>22200</v>
      </c>
    </row>
    <row r="21" spans="1:4" s="23" customFormat="1" ht="15.75" x14ac:dyDescent="0.25">
      <c r="A21" s="58" t="s">
        <v>46</v>
      </c>
      <c r="B21" s="59">
        <v>69313.7</v>
      </c>
      <c r="C21" s="60">
        <v>0</v>
      </c>
      <c r="D21" s="61">
        <f t="shared" ref="D21:D68" si="2">SUM(B21:C21)</f>
        <v>69313.7</v>
      </c>
    </row>
    <row r="22" spans="1:4" s="23" customFormat="1" ht="15.75" x14ac:dyDescent="0.25">
      <c r="A22" s="58" t="s">
        <v>34</v>
      </c>
      <c r="B22" s="59">
        <v>20315.3</v>
      </c>
      <c r="C22" s="60">
        <v>65</v>
      </c>
      <c r="D22" s="61">
        <f t="shared" si="2"/>
        <v>20380.3</v>
      </c>
    </row>
    <row r="23" spans="1:4" s="23" customFormat="1" ht="15.75" x14ac:dyDescent="0.25">
      <c r="A23" s="58" t="s">
        <v>16</v>
      </c>
      <c r="B23" s="59">
        <v>46643</v>
      </c>
      <c r="C23" s="60">
        <v>0</v>
      </c>
      <c r="D23" s="61">
        <f t="shared" si="2"/>
        <v>46643</v>
      </c>
    </row>
    <row r="24" spans="1:4" s="23" customFormat="1" ht="15.75" x14ac:dyDescent="0.25">
      <c r="A24" s="58" t="s">
        <v>47</v>
      </c>
      <c r="B24" s="59">
        <v>76906.899999999994</v>
      </c>
      <c r="C24" s="60">
        <v>2228</v>
      </c>
      <c r="D24" s="61">
        <f t="shared" si="2"/>
        <v>79134.899999999994</v>
      </c>
    </row>
    <row r="25" spans="1:4" s="23" customFormat="1" ht="15.75" x14ac:dyDescent="0.25">
      <c r="A25" s="58" t="s">
        <v>17</v>
      </c>
      <c r="B25" s="59">
        <v>58479.1</v>
      </c>
      <c r="C25" s="60">
        <v>0</v>
      </c>
      <c r="D25" s="61">
        <f t="shared" si="2"/>
        <v>58479.1</v>
      </c>
    </row>
    <row r="26" spans="1:4" s="23" customFormat="1" ht="15.75" x14ac:dyDescent="0.25">
      <c r="A26" s="58" t="s">
        <v>19</v>
      </c>
      <c r="B26" s="59">
        <v>89857.3</v>
      </c>
      <c r="C26" s="60">
        <v>2245.5</v>
      </c>
      <c r="D26" s="61">
        <f t="shared" si="2"/>
        <v>92102.8</v>
      </c>
    </row>
    <row r="27" spans="1:4" s="23" customFormat="1" ht="15.75" x14ac:dyDescent="0.25">
      <c r="A27" s="58" t="s">
        <v>48</v>
      </c>
      <c r="B27" s="59">
        <v>55457.4</v>
      </c>
      <c r="C27" s="60">
        <v>1912.3</v>
      </c>
      <c r="D27" s="61">
        <f t="shared" si="2"/>
        <v>57369.700000000004</v>
      </c>
    </row>
    <row r="28" spans="1:4" s="23" customFormat="1" ht="15.75" x14ac:dyDescent="0.25">
      <c r="A28" s="58" t="s">
        <v>75</v>
      </c>
      <c r="B28" s="59">
        <v>66676.800000000003</v>
      </c>
      <c r="C28" s="60">
        <v>-3931.6</v>
      </c>
      <c r="D28" s="61">
        <f t="shared" si="2"/>
        <v>62745.200000000004</v>
      </c>
    </row>
    <row r="29" spans="1:4" s="23" customFormat="1" ht="15.75" x14ac:dyDescent="0.25">
      <c r="A29" s="58" t="s">
        <v>49</v>
      </c>
      <c r="B29" s="59">
        <v>60362.7</v>
      </c>
      <c r="C29" s="60">
        <v>678.2</v>
      </c>
      <c r="D29" s="61">
        <f t="shared" si="2"/>
        <v>61040.899999999994</v>
      </c>
    </row>
    <row r="30" spans="1:4" s="23" customFormat="1" ht="15.75" x14ac:dyDescent="0.25">
      <c r="A30" s="58" t="s">
        <v>50</v>
      </c>
      <c r="B30" s="59">
        <v>60664.2</v>
      </c>
      <c r="C30" s="60">
        <v>0</v>
      </c>
      <c r="D30" s="61">
        <f t="shared" si="2"/>
        <v>60664.2</v>
      </c>
    </row>
    <row r="31" spans="1:4" s="23" customFormat="1" ht="15.75" x14ac:dyDescent="0.25">
      <c r="A31" s="58" t="s">
        <v>51</v>
      </c>
      <c r="B31" s="59">
        <v>102295.5</v>
      </c>
      <c r="C31" s="60">
        <v>0</v>
      </c>
      <c r="D31" s="61">
        <f t="shared" si="2"/>
        <v>102295.5</v>
      </c>
    </row>
    <row r="32" spans="1:4" s="23" customFormat="1" ht="15.75" x14ac:dyDescent="0.25">
      <c r="A32" s="58" t="s">
        <v>22</v>
      </c>
      <c r="B32" s="59">
        <v>44505.599999999999</v>
      </c>
      <c r="C32" s="60">
        <v>0</v>
      </c>
      <c r="D32" s="61">
        <f t="shared" si="2"/>
        <v>44505.599999999999</v>
      </c>
    </row>
    <row r="33" spans="1:4" s="23" customFormat="1" ht="15.75" x14ac:dyDescent="0.25">
      <c r="A33" s="58" t="s">
        <v>52</v>
      </c>
      <c r="B33" s="59">
        <v>16789.599999999999</v>
      </c>
      <c r="C33" s="60">
        <v>477.2</v>
      </c>
      <c r="D33" s="61">
        <f t="shared" si="2"/>
        <v>17266.8</v>
      </c>
    </row>
    <row r="34" spans="1:4" s="23" customFormat="1" ht="15.75" x14ac:dyDescent="0.25">
      <c r="A34" s="58" t="s">
        <v>21</v>
      </c>
      <c r="B34" s="59">
        <v>16146.6</v>
      </c>
      <c r="C34" s="60">
        <v>0</v>
      </c>
      <c r="D34" s="61">
        <f t="shared" si="2"/>
        <v>16146.6</v>
      </c>
    </row>
    <row r="35" spans="1:4" s="23" customFormat="1" ht="15.75" x14ac:dyDescent="0.25">
      <c r="A35" s="58" t="s">
        <v>25</v>
      </c>
      <c r="B35" s="59">
        <v>45816.3</v>
      </c>
      <c r="C35" s="60">
        <v>0</v>
      </c>
      <c r="D35" s="61">
        <f t="shared" si="2"/>
        <v>45816.3</v>
      </c>
    </row>
    <row r="36" spans="1:4" s="23" customFormat="1" ht="15.75" x14ac:dyDescent="0.25">
      <c r="A36" s="58" t="s">
        <v>31</v>
      </c>
      <c r="B36" s="59">
        <v>79868.3</v>
      </c>
      <c r="C36" s="60">
        <v>912.8</v>
      </c>
      <c r="D36" s="61">
        <f t="shared" si="2"/>
        <v>80781.100000000006</v>
      </c>
    </row>
    <row r="37" spans="1:4" s="23" customFormat="1" ht="15.75" x14ac:dyDescent="0.25">
      <c r="A37" s="58" t="s">
        <v>94</v>
      </c>
      <c r="B37" s="59">
        <v>39607.199999999997</v>
      </c>
      <c r="C37" s="60">
        <v>12921.4</v>
      </c>
      <c r="D37" s="61">
        <f t="shared" si="2"/>
        <v>52528.6</v>
      </c>
    </row>
    <row r="38" spans="1:4" s="23" customFormat="1" ht="15.75" x14ac:dyDescent="0.25">
      <c r="A38" s="58" t="s">
        <v>61</v>
      </c>
      <c r="B38" s="59">
        <v>54895.5</v>
      </c>
      <c r="C38" s="60">
        <v>0</v>
      </c>
      <c r="D38" s="61">
        <f t="shared" si="2"/>
        <v>54895.5</v>
      </c>
    </row>
    <row r="39" spans="1:4" s="23" customFormat="1" ht="15.75" x14ac:dyDescent="0.25">
      <c r="A39" s="58" t="s">
        <v>26</v>
      </c>
      <c r="B39" s="59">
        <v>22645.8</v>
      </c>
      <c r="C39" s="60">
        <v>0</v>
      </c>
      <c r="D39" s="61">
        <f t="shared" si="2"/>
        <v>22645.8</v>
      </c>
    </row>
    <row r="40" spans="1:4" s="23" customFormat="1" ht="15.75" x14ac:dyDescent="0.25">
      <c r="A40" s="58" t="s">
        <v>35</v>
      </c>
      <c r="B40" s="59">
        <v>40931.1</v>
      </c>
      <c r="C40" s="60">
        <v>300</v>
      </c>
      <c r="D40" s="61">
        <f t="shared" si="2"/>
        <v>41231.1</v>
      </c>
    </row>
    <row r="41" spans="1:4" s="23" customFormat="1" ht="15.75" x14ac:dyDescent="0.25">
      <c r="A41" s="58" t="s">
        <v>28</v>
      </c>
      <c r="B41" s="59">
        <v>19242.900000000001</v>
      </c>
      <c r="C41" s="60">
        <v>0</v>
      </c>
      <c r="D41" s="61">
        <f t="shared" si="2"/>
        <v>19242.900000000001</v>
      </c>
    </row>
    <row r="42" spans="1:4" s="23" customFormat="1" ht="15.75" x14ac:dyDescent="0.25">
      <c r="A42" s="58" t="s">
        <v>24</v>
      </c>
      <c r="B42" s="59">
        <v>46907.199999999997</v>
      </c>
      <c r="C42" s="60">
        <v>662</v>
      </c>
      <c r="D42" s="61">
        <f t="shared" si="2"/>
        <v>47569.2</v>
      </c>
    </row>
    <row r="43" spans="1:4" s="23" customFormat="1" ht="15.75" x14ac:dyDescent="0.25">
      <c r="A43" s="58" t="s">
        <v>32</v>
      </c>
      <c r="B43" s="59">
        <v>26862.7</v>
      </c>
      <c r="C43" s="60">
        <v>0</v>
      </c>
      <c r="D43" s="61">
        <f t="shared" si="2"/>
        <v>26862.7</v>
      </c>
    </row>
    <row r="44" spans="1:4" s="23" customFormat="1" ht="15.75" x14ac:dyDescent="0.25">
      <c r="A44" s="58" t="s">
        <v>76</v>
      </c>
      <c r="B44" s="59">
        <v>29682.799999999999</v>
      </c>
      <c r="C44" s="60">
        <v>0</v>
      </c>
      <c r="D44" s="61">
        <f t="shared" si="2"/>
        <v>29682.799999999999</v>
      </c>
    </row>
    <row r="45" spans="1:4" s="23" customFormat="1" ht="15.75" x14ac:dyDescent="0.25">
      <c r="A45" s="58" t="s">
        <v>27</v>
      </c>
      <c r="B45" s="59">
        <v>35584.9</v>
      </c>
      <c r="C45" s="60">
        <v>0</v>
      </c>
      <c r="D45" s="61">
        <f t="shared" si="2"/>
        <v>35584.9</v>
      </c>
    </row>
    <row r="46" spans="1:4" s="23" customFormat="1" ht="15.75" x14ac:dyDescent="0.25">
      <c r="A46" s="58" t="s">
        <v>36</v>
      </c>
      <c r="B46" s="59">
        <v>49785.3</v>
      </c>
      <c r="C46" s="60">
        <v>4978.5</v>
      </c>
      <c r="D46" s="61">
        <f t="shared" si="2"/>
        <v>54763.8</v>
      </c>
    </row>
    <row r="47" spans="1:4" s="23" customFormat="1" ht="15.75" x14ac:dyDescent="0.25">
      <c r="A47" s="58" t="s">
        <v>29</v>
      </c>
      <c r="B47" s="59">
        <v>70135.899999999994</v>
      </c>
      <c r="C47" s="60">
        <v>0</v>
      </c>
      <c r="D47" s="61">
        <f t="shared" si="2"/>
        <v>70135.899999999994</v>
      </c>
    </row>
    <row r="48" spans="1:4" s="23" customFormat="1" ht="15.75" x14ac:dyDescent="0.25">
      <c r="A48" s="58" t="s">
        <v>53</v>
      </c>
      <c r="B48" s="59">
        <v>67046.399999999994</v>
      </c>
      <c r="C48" s="60">
        <v>0</v>
      </c>
      <c r="D48" s="61">
        <f t="shared" si="2"/>
        <v>67046.399999999994</v>
      </c>
    </row>
    <row r="49" spans="1:4" s="23" customFormat="1" ht="15.75" x14ac:dyDescent="0.25">
      <c r="A49" s="58" t="s">
        <v>54</v>
      </c>
      <c r="B49" s="59">
        <v>52199.1</v>
      </c>
      <c r="C49" s="60">
        <v>3855.9</v>
      </c>
      <c r="D49" s="61">
        <f t="shared" si="2"/>
        <v>56055</v>
      </c>
    </row>
    <row r="50" spans="1:4" ht="15.75" x14ac:dyDescent="0.25">
      <c r="A50" s="58" t="s">
        <v>33</v>
      </c>
      <c r="B50" s="59">
        <v>112956.6</v>
      </c>
      <c r="C50" s="60">
        <v>491.4</v>
      </c>
      <c r="D50" s="61">
        <f t="shared" si="2"/>
        <v>113448</v>
      </c>
    </row>
    <row r="51" spans="1:4" ht="15.75" x14ac:dyDescent="0.25">
      <c r="A51" s="49" t="s">
        <v>40</v>
      </c>
      <c r="B51" s="70">
        <v>191568.6</v>
      </c>
      <c r="C51" s="51">
        <v>2585</v>
      </c>
      <c r="D51" s="50">
        <f t="shared" si="2"/>
        <v>194153.60000000001</v>
      </c>
    </row>
    <row r="52" spans="1:4" ht="16.5" customHeight="1" x14ac:dyDescent="0.25">
      <c r="A52" s="49" t="s">
        <v>69</v>
      </c>
      <c r="B52" s="70">
        <v>21680</v>
      </c>
      <c r="C52" s="51">
        <v>0</v>
      </c>
      <c r="D52" s="50">
        <f t="shared" si="2"/>
        <v>21680</v>
      </c>
    </row>
    <row r="53" spans="1:4" ht="16.5" customHeight="1" x14ac:dyDescent="0.25">
      <c r="A53" s="49" t="s">
        <v>3</v>
      </c>
      <c r="B53" s="50">
        <v>28769.8</v>
      </c>
      <c r="C53" s="51">
        <v>0</v>
      </c>
      <c r="D53" s="50">
        <f t="shared" si="2"/>
        <v>28769.8</v>
      </c>
    </row>
    <row r="54" spans="1:4" ht="16.5" customHeight="1" x14ac:dyDescent="0.25">
      <c r="A54" s="49" t="s">
        <v>4</v>
      </c>
      <c r="B54" s="50">
        <v>69601.2</v>
      </c>
      <c r="C54" s="51">
        <v>0</v>
      </c>
      <c r="D54" s="50">
        <f t="shared" si="2"/>
        <v>69601.2</v>
      </c>
    </row>
    <row r="55" spans="1:4" ht="16.5" customHeight="1" x14ac:dyDescent="0.25">
      <c r="A55" s="49" t="s">
        <v>5</v>
      </c>
      <c r="B55" s="50">
        <v>19534.099999999999</v>
      </c>
      <c r="C55" s="51">
        <v>0</v>
      </c>
      <c r="D55" s="50">
        <f t="shared" si="2"/>
        <v>19534.099999999999</v>
      </c>
    </row>
    <row r="56" spans="1:4" ht="16.5" customHeight="1" x14ac:dyDescent="0.25">
      <c r="A56" s="49" t="s">
        <v>63</v>
      </c>
      <c r="B56" s="50">
        <v>13813.2</v>
      </c>
      <c r="C56" s="51">
        <v>0</v>
      </c>
      <c r="D56" s="50">
        <f t="shared" si="2"/>
        <v>13813.2</v>
      </c>
    </row>
    <row r="57" spans="1:4" ht="15.75" x14ac:dyDescent="0.25">
      <c r="A57" s="49" t="s">
        <v>6</v>
      </c>
      <c r="B57" s="50">
        <v>27331</v>
      </c>
      <c r="C57" s="51">
        <v>80</v>
      </c>
      <c r="D57" s="50">
        <f t="shared" si="2"/>
        <v>27411</v>
      </c>
    </row>
    <row r="58" spans="1:4" ht="16.5" customHeight="1" x14ac:dyDescent="0.25">
      <c r="A58" s="49" t="s">
        <v>64</v>
      </c>
      <c r="B58" s="70">
        <v>21600.400000000001</v>
      </c>
      <c r="C58" s="51">
        <v>-258.89999999999998</v>
      </c>
      <c r="D58" s="50">
        <f t="shared" si="2"/>
        <v>21341.5</v>
      </c>
    </row>
    <row r="59" spans="1:4" ht="17.25" customHeight="1" x14ac:dyDescent="0.25">
      <c r="A59" s="49" t="s">
        <v>7</v>
      </c>
      <c r="B59" s="50">
        <v>52812</v>
      </c>
      <c r="C59" s="51">
        <v>0</v>
      </c>
      <c r="D59" s="50">
        <f t="shared" si="2"/>
        <v>52812</v>
      </c>
    </row>
    <row r="60" spans="1:4" ht="16.5" customHeight="1" x14ac:dyDescent="0.25">
      <c r="A60" s="49" t="s">
        <v>41</v>
      </c>
      <c r="B60" s="70">
        <v>34959.300000000003</v>
      </c>
      <c r="C60" s="51">
        <v>1099.7</v>
      </c>
      <c r="D60" s="50">
        <f t="shared" si="2"/>
        <v>36059</v>
      </c>
    </row>
    <row r="61" spans="1:4" ht="15.75" x14ac:dyDescent="0.25">
      <c r="A61" s="49" t="s">
        <v>62</v>
      </c>
      <c r="B61" s="50">
        <v>29340.7</v>
      </c>
      <c r="C61" s="51">
        <v>0</v>
      </c>
      <c r="D61" s="50">
        <f t="shared" si="2"/>
        <v>29340.7</v>
      </c>
    </row>
    <row r="62" spans="1:4" ht="15.75" x14ac:dyDescent="0.25">
      <c r="A62" s="49" t="s">
        <v>67</v>
      </c>
      <c r="B62" s="70">
        <v>73384</v>
      </c>
      <c r="C62" s="51">
        <v>0</v>
      </c>
      <c r="D62" s="50">
        <f t="shared" si="2"/>
        <v>73384</v>
      </c>
    </row>
    <row r="63" spans="1:4" ht="15.75" x14ac:dyDescent="0.25">
      <c r="A63" s="49" t="s">
        <v>8</v>
      </c>
      <c r="B63" s="70">
        <v>53043</v>
      </c>
      <c r="C63" s="51">
        <v>0</v>
      </c>
      <c r="D63" s="50">
        <f t="shared" si="2"/>
        <v>53043</v>
      </c>
    </row>
    <row r="64" spans="1:4" ht="15.75" x14ac:dyDescent="0.25">
      <c r="A64" s="49" t="s">
        <v>55</v>
      </c>
      <c r="B64" s="70">
        <v>34508.300000000003</v>
      </c>
      <c r="C64" s="51">
        <v>0</v>
      </c>
      <c r="D64" s="50">
        <f t="shared" si="2"/>
        <v>34508.300000000003</v>
      </c>
    </row>
    <row r="65" spans="1:7" ht="15.75" x14ac:dyDescent="0.25">
      <c r="A65" s="49" t="s">
        <v>68</v>
      </c>
      <c r="B65" s="70">
        <v>20937</v>
      </c>
      <c r="C65" s="51">
        <v>13</v>
      </c>
      <c r="D65" s="50">
        <f t="shared" si="2"/>
        <v>20950</v>
      </c>
    </row>
    <row r="66" spans="1:7" ht="15.75" x14ac:dyDescent="0.25">
      <c r="A66" s="49" t="s">
        <v>10</v>
      </c>
      <c r="B66" s="70">
        <v>8497.7999999999993</v>
      </c>
      <c r="C66" s="51">
        <v>-141.80000000000001</v>
      </c>
      <c r="D66" s="50">
        <f t="shared" si="2"/>
        <v>8356</v>
      </c>
    </row>
    <row r="67" spans="1:7" ht="15.75" x14ac:dyDescent="0.25">
      <c r="A67" s="58" t="s">
        <v>38</v>
      </c>
      <c r="B67" s="61">
        <v>130758.2</v>
      </c>
      <c r="C67" s="60">
        <v>0</v>
      </c>
      <c r="D67" s="61">
        <f t="shared" si="2"/>
        <v>130758.2</v>
      </c>
    </row>
    <row r="68" spans="1:7" ht="16.5" thickBot="1" x14ac:dyDescent="0.3">
      <c r="A68" s="97" t="s">
        <v>11</v>
      </c>
      <c r="B68" s="98">
        <v>95408.9</v>
      </c>
      <c r="C68" s="99">
        <v>9583.6</v>
      </c>
      <c r="D68" s="98">
        <f t="shared" si="2"/>
        <v>104992.5</v>
      </c>
      <c r="G68" s="45"/>
    </row>
    <row r="69" spans="1:7" ht="15.75" x14ac:dyDescent="0.25">
      <c r="A69" s="33"/>
      <c r="B69" s="34"/>
      <c r="C69" s="105"/>
      <c r="D69" s="24"/>
    </row>
    <row r="70" spans="1:7" ht="16.5" thickBot="1" x14ac:dyDescent="0.3">
      <c r="A70" s="33"/>
      <c r="B70" s="34"/>
      <c r="C70" s="106"/>
      <c r="D70" s="24"/>
    </row>
    <row r="71" spans="1:7" ht="15.75" x14ac:dyDescent="0.25">
      <c r="A71" s="35"/>
      <c r="B71" s="25" t="s">
        <v>71</v>
      </c>
      <c r="C71" s="26" t="s">
        <v>74</v>
      </c>
      <c r="D71" s="27" t="s">
        <v>1</v>
      </c>
    </row>
    <row r="72" spans="1:7" ht="15.75" x14ac:dyDescent="0.25">
      <c r="A72" s="36"/>
      <c r="B72" s="28" t="s">
        <v>70</v>
      </c>
      <c r="C72" s="29" t="s">
        <v>37</v>
      </c>
      <c r="D72" s="30" t="s">
        <v>73</v>
      </c>
    </row>
    <row r="73" spans="1:7" ht="16.5" thickBot="1" x14ac:dyDescent="0.3">
      <c r="A73" s="37"/>
      <c r="B73" s="31" t="str">
        <f>B7</f>
        <v>limit 2021</v>
      </c>
      <c r="C73" s="32"/>
      <c r="D73" s="29">
        <f>$D$7</f>
        <v>2022</v>
      </c>
    </row>
    <row r="74" spans="1:7" ht="15.75" x14ac:dyDescent="0.25">
      <c r="A74" s="68" t="s">
        <v>39</v>
      </c>
      <c r="B74" s="67">
        <v>1168887.6000000001</v>
      </c>
      <c r="C74" s="92">
        <v>0</v>
      </c>
      <c r="D74" s="67">
        <f>SUM(B74:C74)</f>
        <v>1168887.6000000001</v>
      </c>
    </row>
    <row r="75" spans="1:7" ht="16.5" thickBot="1" x14ac:dyDescent="0.3">
      <c r="A75" s="52" t="s">
        <v>83</v>
      </c>
      <c r="B75" s="53">
        <f t="shared" ref="B75:C75" si="3">SUM(B77:B79)</f>
        <v>1484029.2</v>
      </c>
      <c r="C75" s="53">
        <f t="shared" si="3"/>
        <v>0</v>
      </c>
      <c r="D75" s="53">
        <f>SUM(D77:D79)</f>
        <v>1490449.2</v>
      </c>
    </row>
    <row r="76" spans="1:7" ht="16.5" thickBot="1" x14ac:dyDescent="0.3">
      <c r="A76" s="52" t="s">
        <v>81</v>
      </c>
      <c r="B76" s="53"/>
      <c r="C76" s="53"/>
      <c r="D76" s="53"/>
    </row>
    <row r="77" spans="1:7" ht="16.5" thickBot="1" x14ac:dyDescent="0.3">
      <c r="A77" s="52" t="s">
        <v>82</v>
      </c>
      <c r="B77" s="53">
        <v>1484029.2</v>
      </c>
      <c r="C77" s="53">
        <v>0</v>
      </c>
      <c r="D77" s="53">
        <f>SUM(B77:C77)</f>
        <v>1484029.2</v>
      </c>
    </row>
    <row r="78" spans="1:7" ht="16.5" thickBot="1" x14ac:dyDescent="0.3">
      <c r="A78" s="52" t="s">
        <v>79</v>
      </c>
      <c r="B78" s="53"/>
      <c r="C78" s="53"/>
      <c r="D78" s="53">
        <v>5140</v>
      </c>
    </row>
    <row r="79" spans="1:7" ht="16.5" thickBot="1" x14ac:dyDescent="0.3">
      <c r="A79" s="52" t="s">
        <v>80</v>
      </c>
      <c r="B79" s="53"/>
      <c r="C79" s="53"/>
      <c r="D79" s="53">
        <v>1280</v>
      </c>
    </row>
    <row r="80" spans="1:7" x14ac:dyDescent="0.2">
      <c r="A80" s="40"/>
      <c r="B80" s="38"/>
      <c r="C80" s="38"/>
    </row>
    <row r="81" spans="1:3" x14ac:dyDescent="0.2">
      <c r="A81" s="21" t="s">
        <v>84</v>
      </c>
      <c r="C81" s="45"/>
    </row>
    <row r="83" spans="1:3" x14ac:dyDescent="0.2">
      <c r="A83" s="21"/>
    </row>
  </sheetData>
  <sheetProtection formatColumns="0" selectLockedCells="1"/>
  <mergeCells count="2">
    <mergeCell ref="A2:C2"/>
    <mergeCell ref="A5:A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fitToHeight="0" orientation="portrait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Limity zaměstanci 2022</vt:lpstr>
      <vt:lpstr>Limity platy 2022</vt:lpstr>
      <vt:lpstr>'Limity platy 2022'!Názvy_tisku</vt:lpstr>
      <vt:lpstr>'Limity zaměstanci 2022'!Názvy_tisku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Rada zastupitelstva MHMP (MHMP)</cp:lastModifiedBy>
  <cp:lastPrinted>2021-11-26T12:29:16Z</cp:lastPrinted>
  <dcterms:created xsi:type="dcterms:W3CDTF">1996-12-09T14:15:58Z</dcterms:created>
  <dcterms:modified xsi:type="dcterms:W3CDTF">2021-12-16T12:03:54Z</dcterms:modified>
</cp:coreProperties>
</file>