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95" activeTab="0"/>
  </bookViews>
  <sheets>
    <sheet name="velké firmy - konečná varianta" sheetId="1" r:id="rId1"/>
  </sheets>
  <definedNames>
    <definedName name="_xlnm.Print_Area" localSheetId="0">'velké firmy - konečná varianta'!$A$1:$J$40</definedName>
  </definedNames>
  <calcPr fullCalcOnLoad="1"/>
</workbook>
</file>

<file path=xl/sharedStrings.xml><?xml version="1.0" encoding="utf-8"?>
<sst xmlns="http://schemas.openxmlformats.org/spreadsheetml/2006/main" count="60" uniqueCount="60">
  <si>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</si>
  <si>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</si>
  <si>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</si>
  <si>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</si>
  <si>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</si>
  <si>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</si>
  <si>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</si>
  <si>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</si>
  <si>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</si>
  <si>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</si>
  <si>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</si>
  <si>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Solid</t>
  </si>
  <si>
    <t xml:space="preserve">Luma </t>
  </si>
  <si>
    <t>Liga s. (Strahov)</t>
  </si>
  <si>
    <t>Urbia</t>
  </si>
  <si>
    <t>TSK</t>
  </si>
  <si>
    <t>Acton (po PPS)</t>
  </si>
  <si>
    <t>Acton (pozemky)</t>
  </si>
  <si>
    <t>TCP</t>
  </si>
  <si>
    <t>Pozn:</t>
  </si>
  <si>
    <t>d</t>
  </si>
  <si>
    <t>Kolektory Praha</t>
  </si>
  <si>
    <t>c</t>
  </si>
  <si>
    <t>K odvodu</t>
  </si>
  <si>
    <t>a investiční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</si>
  <si>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</si>
  <si>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</si>
  <si>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</si>
  <si>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</si>
  <si>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</si>
  <si>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</si>
  <si>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</si>
  <si>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Provozní</t>
  </si>
  <si>
    <t>i=g-h</t>
  </si>
  <si>
    <t>Zápočet investic na</t>
  </si>
  <si>
    <t xml:space="preserve"> nájemném-částka</t>
  </si>
  <si>
    <t>snížení vybraného</t>
  </si>
  <si>
    <t xml:space="preserve"> nájemného</t>
  </si>
  <si>
    <t>zálohy přijaté v</t>
  </si>
  <si>
    <t>g=b+c+d-e-f</t>
  </si>
  <si>
    <t>Použito na investice</t>
  </si>
  <si>
    <t>popř. přijatých záloh</t>
  </si>
  <si>
    <t>let, hosp. výsledku,</t>
  </si>
  <si>
    <t>h=g-i</t>
  </si>
  <si>
    <t>První spol.(Hlavatého 662)</t>
  </si>
  <si>
    <t>Liga s. (neb.domy)</t>
  </si>
  <si>
    <t>Liga s.(škol. byty)</t>
  </si>
  <si>
    <t>TCP (Hudební divadlo v Karlíně)</t>
  </si>
  <si>
    <r>
      <t>První spol.</t>
    </r>
    <r>
      <rPr>
        <sz val="7"/>
        <rFont val="Arial CE"/>
        <family val="2"/>
      </rPr>
      <t xml:space="preserve"> (Veronské nám. 597)</t>
    </r>
  </si>
  <si>
    <t>Finanční vypořádání hospodářské činnosti hl.m. Prahy za rok 2008</t>
  </si>
  <si>
    <t>roce 2008</t>
  </si>
  <si>
    <t>r.2008 z prostř. min.</t>
  </si>
  <si>
    <t>za rok 2008</t>
  </si>
  <si>
    <t>rok 2009</t>
  </si>
  <si>
    <t>Centra (Liga bez Revytu)</t>
  </si>
  <si>
    <t>Centra (Liga po Revytu)</t>
  </si>
  <si>
    <t>Centra (bez Ligy)</t>
  </si>
  <si>
    <t>r. 2008</t>
  </si>
  <si>
    <t xml:space="preserve">U společnosti TCP je ve sloupci "d" zachycen převod finančních prostředků  z účtu pro obchodní využití objektů na účet pro správu Hudebního divadla v Karlíně.  </t>
  </si>
  <si>
    <t>Příloha č.4 k usnesení ZHMP č.        ze dne       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</si>
</sst>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8"/>
      <color indexed="10"/>
      <name val="Arial CE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u val="single"/>
      <sz val="8"/>
      <name val="Arial CE"/>
      <family val="2"/>
    </font>
    <font>
      <b/>
      <u val="single"/>
      <sz val="11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Times New Roman CE"/>
      <family val="1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8" fillId="0" borderId="0" xfId="0" applyNumberFormat="1" applyFont="1" applyFill="1" applyAlignment="1">
      <alignment/>
    </xf>
    <xf numFmtId="4" fontId="6" fillId="0" borderId="13" xfId="0" applyNumberFormat="1" applyFont="1" applyFill="1" applyAlignment="1">
      <alignment/>
    </xf>
    <xf numFmtId="4" fontId="6" fillId="0" borderId="14" xfId="0" applyNumberFormat="1" applyFont="1" applyFill="1" applyAlignment="1">
      <alignment/>
    </xf>
    <xf numFmtId="4" fontId="6" fillId="0" borderId="2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1" fillId="0" borderId="18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52"/>
  <sheetViews>
    <sheetView tabSelected="1" workbookViewId="0" topLeftCell="A1">
      <selection activeCell="F3" sqref="F3:I3"/>
    </sheetView>
  </sheetViews>
  <sheetFormatPr defaultColWidth="9.00390625" defaultRowHeight="12.75"/>
  <cols>
    <col min="1" max="1" width="22.625" style="0" customWidth="1"/>
    <col min="2" max="4" width="12.75390625" style="0" customWidth="1"/>
    <col min="5" max="5" width="14.75390625" style="0" customWidth="1"/>
    <col min="6" max="6" width="13.75390625" style="0" customWidth="1"/>
    <col min="7" max="9" width="12.75390625" style="0" customWidth="1"/>
    <col min="10" max="10" width="10.875" style="0" customWidth="1"/>
  </cols>
  <sheetData>
    <row r="3" spans="6:9" ht="12.75">
      <c r="F3" s="83" t="s">
        <v>59</v>
      </c>
      <c r="G3" s="83"/>
      <c r="H3" s="83"/>
      <c r="I3" s="83"/>
    </row>
    <row r="7" spans="1:8" s="14" customFormat="1" ht="15.75" customHeight="1">
      <c r="A7" s="7" t="s">
        <v>49</v>
      </c>
      <c r="D7" s="15"/>
      <c r="E7" s="15"/>
      <c r="F7" s="15"/>
      <c r="G7" s="15"/>
      <c r="H7" s="24"/>
    </row>
    <row r="8" spans="1:10" s="8" customFormat="1" ht="15.75" customHeight="1">
      <c r="A8" s="45"/>
      <c r="B8" s="46"/>
      <c r="C8" s="46"/>
      <c r="D8" s="47"/>
      <c r="E8" s="47"/>
      <c r="F8" s="47"/>
      <c r="G8" s="47"/>
      <c r="H8" s="48"/>
      <c r="I8" s="49"/>
      <c r="J8" s="14"/>
    </row>
    <row r="9" spans="1:10" s="8" customFormat="1" ht="12" customHeight="1" thickBot="1">
      <c r="A9" s="49"/>
      <c r="B9" s="46"/>
      <c r="C9" s="46"/>
      <c r="D9" s="50"/>
      <c r="E9" s="50"/>
      <c r="F9" s="50"/>
      <c r="G9" s="46"/>
      <c r="H9" s="48"/>
      <c r="I9" s="48"/>
      <c r="J9" s="14"/>
    </row>
    <row r="10" spans="1:10" s="8" customFormat="1" ht="12" customHeight="1">
      <c r="A10" s="26" t="s">
        <v>0</v>
      </c>
      <c r="B10" s="40" t="s">
        <v>2</v>
      </c>
      <c r="C10" s="40" t="s">
        <v>1</v>
      </c>
      <c r="D10" s="40" t="s">
        <v>32</v>
      </c>
      <c r="E10" s="27" t="s">
        <v>40</v>
      </c>
      <c r="F10" s="40" t="s">
        <v>34</v>
      </c>
      <c r="G10" s="28" t="s">
        <v>3</v>
      </c>
      <c r="H10" s="81" t="s">
        <v>28</v>
      </c>
      <c r="I10" s="82"/>
      <c r="J10" s="4"/>
    </row>
    <row r="11" spans="1:34" s="8" customFormat="1" ht="12" customHeight="1">
      <c r="A11" s="29"/>
      <c r="B11" s="41" t="s">
        <v>5</v>
      </c>
      <c r="C11" s="41" t="s">
        <v>4</v>
      </c>
      <c r="D11" s="41" t="s">
        <v>24</v>
      </c>
      <c r="E11" s="31" t="s">
        <v>51</v>
      </c>
      <c r="F11" s="41" t="s">
        <v>35</v>
      </c>
      <c r="G11" s="32" t="s">
        <v>25</v>
      </c>
      <c r="H11" s="41" t="s">
        <v>23</v>
      </c>
      <c r="I11" s="33" t="s">
        <v>26</v>
      </c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8" customFormat="1" ht="12" customHeight="1">
      <c r="A12" s="29"/>
      <c r="B12" s="41" t="s">
        <v>6</v>
      </c>
      <c r="C12" s="41" t="s">
        <v>57</v>
      </c>
      <c r="D12" s="41" t="s">
        <v>38</v>
      </c>
      <c r="E12" s="31" t="s">
        <v>42</v>
      </c>
      <c r="F12" s="32" t="s">
        <v>36</v>
      </c>
      <c r="G12" s="31"/>
      <c r="H12" s="41" t="s">
        <v>52</v>
      </c>
      <c r="I12" s="33" t="s">
        <v>27</v>
      </c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8" customFormat="1" ht="12" customHeight="1" thickBot="1">
      <c r="A13" s="29"/>
      <c r="B13" s="30"/>
      <c r="C13" s="30"/>
      <c r="D13" s="41" t="s">
        <v>50</v>
      </c>
      <c r="E13" s="31" t="s">
        <v>41</v>
      </c>
      <c r="F13" s="32" t="s">
        <v>37</v>
      </c>
      <c r="G13" s="31"/>
      <c r="H13" s="30"/>
      <c r="I13" s="33" t="s">
        <v>53</v>
      </c>
      <c r="J13" s="1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8" customFormat="1" ht="12" customHeight="1" thickBot="1">
      <c r="A14" s="16" t="s">
        <v>7</v>
      </c>
      <c r="B14" s="34" t="s">
        <v>29</v>
      </c>
      <c r="C14" s="34" t="s">
        <v>22</v>
      </c>
      <c r="D14" s="34" t="s">
        <v>20</v>
      </c>
      <c r="E14" s="36" t="s">
        <v>8</v>
      </c>
      <c r="F14" s="36" t="s">
        <v>30</v>
      </c>
      <c r="G14" s="35" t="s">
        <v>39</v>
      </c>
      <c r="H14" s="42" t="s">
        <v>43</v>
      </c>
      <c r="I14" s="43" t="s">
        <v>33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54" s="8" customFormat="1" ht="12" customHeight="1">
      <c r="A15" s="55" t="s">
        <v>16</v>
      </c>
      <c r="B15" s="56">
        <v>11548199</v>
      </c>
      <c r="C15" s="56">
        <v>10385683.56</v>
      </c>
      <c r="D15" s="56">
        <v>0</v>
      </c>
      <c r="E15" s="57">
        <v>1433646</v>
      </c>
      <c r="F15" s="57">
        <v>0</v>
      </c>
      <c r="G15" s="57">
        <f>B15+C15+D15-E15</f>
        <v>20500236.560000002</v>
      </c>
      <c r="H15" s="56">
        <f>G15-I15</f>
        <v>6400571.560000002</v>
      </c>
      <c r="I15" s="58">
        <v>14099665</v>
      </c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8" customFormat="1" ht="12" customHeight="1">
      <c r="A16" s="55" t="s">
        <v>9</v>
      </c>
      <c r="B16" s="56">
        <v>9361541.64</v>
      </c>
      <c r="C16" s="70">
        <v>3455436.63</v>
      </c>
      <c r="D16" s="56">
        <v>0</v>
      </c>
      <c r="E16" s="57">
        <v>1994296</v>
      </c>
      <c r="F16" s="57">
        <v>0</v>
      </c>
      <c r="G16" s="57">
        <f>B16+C16+D16-E16</f>
        <v>10822682.27</v>
      </c>
      <c r="H16" s="56">
        <f aca="true" t="shared" si="0" ref="H16:H34">G16-I16</f>
        <v>3658747.2699999996</v>
      </c>
      <c r="I16" s="58">
        <v>7163935</v>
      </c>
      <c r="J16" s="1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s="8" customFormat="1" ht="12" customHeight="1">
      <c r="A17" s="55" t="s">
        <v>31</v>
      </c>
      <c r="B17" s="56">
        <v>4867953.97</v>
      </c>
      <c r="C17" s="70">
        <v>-3027.01</v>
      </c>
      <c r="D17" s="56">
        <v>0</v>
      </c>
      <c r="E17" s="57">
        <v>0</v>
      </c>
      <c r="F17" s="57">
        <v>0</v>
      </c>
      <c r="G17" s="57">
        <f>B17+C17+D17-E17</f>
        <v>4864926.96</v>
      </c>
      <c r="H17" s="56">
        <f t="shared" si="0"/>
        <v>0</v>
      </c>
      <c r="I17" s="58">
        <v>4864926.96</v>
      </c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8" customFormat="1" ht="12" customHeight="1">
      <c r="A18" s="55" t="s">
        <v>17</v>
      </c>
      <c r="B18" s="56">
        <v>1934097.89</v>
      </c>
      <c r="C18" s="56">
        <v>-35583096.75</v>
      </c>
      <c r="D18" s="56">
        <v>37000000</v>
      </c>
      <c r="E18" s="57">
        <v>0</v>
      </c>
      <c r="F18" s="57">
        <v>0</v>
      </c>
      <c r="G18" s="57">
        <f>B18+C18+D18-E18</f>
        <v>3351001.1400000006</v>
      </c>
      <c r="H18" s="56">
        <f t="shared" si="0"/>
        <v>0</v>
      </c>
      <c r="I18" s="58">
        <v>3351001.14</v>
      </c>
      <c r="J18" s="1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4" customFormat="1" ht="12" customHeight="1">
      <c r="A19" s="55" t="s">
        <v>10</v>
      </c>
      <c r="B19" s="56">
        <v>15433297</v>
      </c>
      <c r="C19" s="70">
        <v>30160155.59</v>
      </c>
      <c r="D19" s="56">
        <v>2800000</v>
      </c>
      <c r="E19" s="57">
        <v>804982.3</v>
      </c>
      <c r="F19" s="57">
        <v>0</v>
      </c>
      <c r="G19" s="57">
        <f>B19+C19+D19-E19</f>
        <v>47588470.29000001</v>
      </c>
      <c r="H19" s="56">
        <f t="shared" si="0"/>
        <v>31310170.290000007</v>
      </c>
      <c r="I19" s="58">
        <v>16278300</v>
      </c>
      <c r="J19" s="18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s="14" customFormat="1" ht="12" customHeight="1">
      <c r="A20" s="55" t="s">
        <v>56</v>
      </c>
      <c r="B20" s="56">
        <v>40310523.02</v>
      </c>
      <c r="C20" s="56">
        <v>1504697.83</v>
      </c>
      <c r="D20" s="56">
        <v>0</v>
      </c>
      <c r="E20" s="57">
        <v>517650</v>
      </c>
      <c r="F20" s="57">
        <v>0</v>
      </c>
      <c r="G20" s="57">
        <f>B20+C20+D20-E20-F20</f>
        <v>41297570.85</v>
      </c>
      <c r="H20" s="56">
        <f t="shared" si="0"/>
        <v>0</v>
      </c>
      <c r="I20" s="58">
        <v>41297570.85</v>
      </c>
      <c r="J20" s="7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s="8" customFormat="1" ht="12" customHeight="1">
      <c r="A21" s="55" t="s">
        <v>54</v>
      </c>
      <c r="B21" s="56">
        <v>17392912.26</v>
      </c>
      <c r="C21" s="56">
        <v>30906583.68</v>
      </c>
      <c r="D21" s="56">
        <v>0</v>
      </c>
      <c r="E21" s="57">
        <v>4463065.6</v>
      </c>
      <c r="F21" s="57">
        <v>0</v>
      </c>
      <c r="G21" s="57">
        <f>B21+C21+D21-E21</f>
        <v>43836430.339999996</v>
      </c>
      <c r="H21" s="56">
        <f>G21-I21</f>
        <v>23898824.339999996</v>
      </c>
      <c r="I21" s="58">
        <v>19937606</v>
      </c>
      <c r="J21" s="2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14" customFormat="1" ht="12" customHeight="1">
      <c r="A22" s="55" t="s">
        <v>55</v>
      </c>
      <c r="B22" s="56">
        <v>38146075.34</v>
      </c>
      <c r="C22" s="56">
        <v>13358054.83</v>
      </c>
      <c r="D22" s="56">
        <v>0</v>
      </c>
      <c r="E22" s="59">
        <v>889305.5</v>
      </c>
      <c r="F22" s="59">
        <v>0</v>
      </c>
      <c r="G22" s="57">
        <f>B22+C22+D22-E22</f>
        <v>50614824.67</v>
      </c>
      <c r="H22" s="56">
        <f>G22-I22</f>
        <v>12616174.240000002</v>
      </c>
      <c r="I22" s="58">
        <v>37998650.43</v>
      </c>
      <c r="J22" s="7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s="14" customFormat="1" ht="12" customHeight="1">
      <c r="A23" s="55" t="s">
        <v>48</v>
      </c>
      <c r="B23" s="56">
        <v>13069307</v>
      </c>
      <c r="C23" s="56">
        <v>14462766.65</v>
      </c>
      <c r="D23" s="56">
        <v>0</v>
      </c>
      <c r="E23" s="57">
        <v>0</v>
      </c>
      <c r="F23" s="57">
        <v>0</v>
      </c>
      <c r="G23" s="57">
        <f>B23+C23+D23-E23</f>
        <v>27532073.65</v>
      </c>
      <c r="H23" s="56">
        <f t="shared" si="0"/>
        <v>13935089.649999999</v>
      </c>
      <c r="I23" s="58">
        <v>13596984</v>
      </c>
      <c r="J23" s="18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s="14" customFormat="1" ht="12" customHeight="1">
      <c r="A24" s="55" t="s">
        <v>44</v>
      </c>
      <c r="B24" s="56">
        <v>37266047.39</v>
      </c>
      <c r="C24" s="56">
        <v>13306224.03</v>
      </c>
      <c r="D24" s="56">
        <v>0</v>
      </c>
      <c r="E24" s="57">
        <v>4392084.2</v>
      </c>
      <c r="F24" s="57">
        <v>0</v>
      </c>
      <c r="G24" s="57">
        <f>B24+C24+D24-E24</f>
        <v>46180187.22</v>
      </c>
      <c r="H24" s="56">
        <f t="shared" si="0"/>
        <v>0</v>
      </c>
      <c r="I24" s="58">
        <v>46180187.22</v>
      </c>
      <c r="J24" s="18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54" s="77" customFormat="1" ht="12" customHeight="1">
      <c r="A25" s="55" t="s">
        <v>45</v>
      </c>
      <c r="B25" s="56">
        <v>20691375.2</v>
      </c>
      <c r="C25" s="56">
        <v>-23275417.37</v>
      </c>
      <c r="D25" s="70">
        <v>26000000</v>
      </c>
      <c r="E25" s="71">
        <v>5936811</v>
      </c>
      <c r="F25" s="57">
        <v>148608</v>
      </c>
      <c r="G25" s="57">
        <f>B25+C25+D25-E25-F25</f>
        <v>17330538.83</v>
      </c>
      <c r="H25" s="56">
        <f t="shared" si="0"/>
        <v>0</v>
      </c>
      <c r="I25" s="58">
        <v>17330538.83</v>
      </c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pans="1:54" s="14" customFormat="1" ht="12" customHeight="1">
      <c r="A26" s="55" t="s">
        <v>46</v>
      </c>
      <c r="B26" s="56">
        <v>231227.05</v>
      </c>
      <c r="C26" s="56">
        <v>-2958.68</v>
      </c>
      <c r="D26" s="56">
        <v>0</v>
      </c>
      <c r="E26" s="57">
        <v>0</v>
      </c>
      <c r="F26" s="57">
        <v>0</v>
      </c>
      <c r="G26" s="57">
        <f>B26+C26+D26-E26</f>
        <v>228268.37</v>
      </c>
      <c r="H26" s="56">
        <f t="shared" si="0"/>
        <v>0</v>
      </c>
      <c r="I26" s="58">
        <v>228268.37</v>
      </c>
      <c r="J26" s="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s="14" customFormat="1" ht="12" customHeight="1">
      <c r="A27" s="55" t="s">
        <v>13</v>
      </c>
      <c r="B27" s="56">
        <v>3670011.94</v>
      </c>
      <c r="C27" s="56">
        <v>-25645870.55</v>
      </c>
      <c r="D27" s="56">
        <v>28500000</v>
      </c>
      <c r="E27" s="57">
        <v>5297330.18</v>
      </c>
      <c r="F27" s="57">
        <v>250476</v>
      </c>
      <c r="G27" s="57">
        <f>B27+C27+D27-E27-F27</f>
        <v>976335.2100000009</v>
      </c>
      <c r="H27" s="56">
        <f t="shared" si="0"/>
        <v>9.313225746154785E-10</v>
      </c>
      <c r="I27" s="58">
        <v>976335.21</v>
      </c>
      <c r="J27" s="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</row>
    <row r="28" spans="1:54" s="14" customFormat="1" ht="12" customHeight="1">
      <c r="A28" s="55" t="s">
        <v>11</v>
      </c>
      <c r="B28" s="56">
        <v>39206985</v>
      </c>
      <c r="C28" s="56">
        <v>13764730.76</v>
      </c>
      <c r="D28" s="56">
        <v>0</v>
      </c>
      <c r="E28" s="57">
        <v>4596910.5</v>
      </c>
      <c r="F28" s="57">
        <v>2448047</v>
      </c>
      <c r="G28" s="57">
        <f>B28+C28+D28-E28-F28</f>
        <v>45926758.26</v>
      </c>
      <c r="H28" s="56">
        <f t="shared" si="0"/>
        <v>0</v>
      </c>
      <c r="I28" s="58">
        <v>45926758.26</v>
      </c>
      <c r="J28" s="23"/>
      <c r="K28" s="44"/>
      <c r="L28" s="44"/>
      <c r="N28" s="44"/>
      <c r="O28" s="44"/>
      <c r="P28" s="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</row>
    <row r="29" spans="1:54" s="79" customFormat="1" ht="12" customHeight="1">
      <c r="A29" s="55" t="s">
        <v>12</v>
      </c>
      <c r="B29" s="57">
        <v>2759987.87</v>
      </c>
      <c r="C29" s="80">
        <v>-4669280.07</v>
      </c>
      <c r="D29" s="57">
        <v>4300000</v>
      </c>
      <c r="E29" s="57">
        <v>0</v>
      </c>
      <c r="F29" s="57">
        <v>0</v>
      </c>
      <c r="G29" s="57">
        <f>B29+C29+D29-E29</f>
        <v>2390707.8</v>
      </c>
      <c r="H29" s="56">
        <f t="shared" si="0"/>
        <v>0</v>
      </c>
      <c r="I29" s="58">
        <v>2390707.8</v>
      </c>
      <c r="J29" s="25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</row>
    <row r="30" spans="1:54" s="14" customFormat="1" ht="12" customHeight="1">
      <c r="A30" s="55" t="s">
        <v>14</v>
      </c>
      <c r="B30" s="57">
        <v>32143329.18</v>
      </c>
      <c r="C30" s="57">
        <v>-63224584.36</v>
      </c>
      <c r="D30" s="57">
        <v>54000000</v>
      </c>
      <c r="E30" s="57">
        <v>0</v>
      </c>
      <c r="F30" s="57">
        <v>0</v>
      </c>
      <c r="G30" s="57">
        <f>B30+C30+D30-E30</f>
        <v>22918744.82</v>
      </c>
      <c r="H30" s="56">
        <f t="shared" si="0"/>
        <v>0</v>
      </c>
      <c r="I30" s="58">
        <v>22918744.82</v>
      </c>
      <c r="J30" s="5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</row>
    <row r="31" spans="1:54" s="14" customFormat="1" ht="12" customHeight="1">
      <c r="A31" s="60" t="s">
        <v>15</v>
      </c>
      <c r="B31" s="61">
        <v>0</v>
      </c>
      <c r="C31" s="61">
        <v>192434654.64</v>
      </c>
      <c r="D31" s="61">
        <v>0</v>
      </c>
      <c r="E31" s="61">
        <v>0</v>
      </c>
      <c r="F31" s="61">
        <v>1008000</v>
      </c>
      <c r="G31" s="61">
        <f>B31+C31+D31-E31-F31</f>
        <v>191426654.64</v>
      </c>
      <c r="H31" s="62">
        <f>G31-I31</f>
        <v>191426654.64</v>
      </c>
      <c r="I31" s="63">
        <v>0</v>
      </c>
      <c r="J31" s="5"/>
      <c r="K31" s="44"/>
      <c r="L31" s="5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</row>
    <row r="32" spans="1:54" s="14" customFormat="1" ht="12" customHeight="1">
      <c r="A32" s="60" t="s">
        <v>21</v>
      </c>
      <c r="B32" s="61">
        <v>33171212.08</v>
      </c>
      <c r="C32" s="61">
        <v>-1260446.71</v>
      </c>
      <c r="D32" s="61">
        <v>30000000</v>
      </c>
      <c r="E32" s="61">
        <v>29942883.99</v>
      </c>
      <c r="F32" s="61">
        <v>0</v>
      </c>
      <c r="G32" s="61">
        <f>B32+C32+D32-E32</f>
        <v>31967881.38</v>
      </c>
      <c r="H32" s="62">
        <f t="shared" si="0"/>
        <v>31967881.38</v>
      </c>
      <c r="I32" s="63">
        <v>0</v>
      </c>
      <c r="J32" s="5"/>
      <c r="K32" s="44"/>
      <c r="L32" s="5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</row>
    <row r="33" spans="1:54" s="14" customFormat="1" ht="12" customHeight="1">
      <c r="A33" s="55" t="s">
        <v>18</v>
      </c>
      <c r="B33" s="57">
        <v>0</v>
      </c>
      <c r="C33" s="57">
        <v>82067982.21</v>
      </c>
      <c r="D33" s="57">
        <v>-5004000</v>
      </c>
      <c r="E33" s="59">
        <v>50991056.01</v>
      </c>
      <c r="F33" s="59">
        <v>0</v>
      </c>
      <c r="G33" s="57">
        <f>B33+C33+D33-E33</f>
        <v>26072926.199999996</v>
      </c>
      <c r="H33" s="56">
        <f t="shared" si="0"/>
        <v>26072926.199999996</v>
      </c>
      <c r="I33" s="58">
        <v>0</v>
      </c>
      <c r="J33" s="5"/>
      <c r="K33" s="44"/>
      <c r="L33" s="5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</row>
    <row r="34" spans="1:54" s="14" customFormat="1" ht="13.5" thickBot="1">
      <c r="A34" s="64" t="s">
        <v>47</v>
      </c>
      <c r="B34" s="65">
        <v>0</v>
      </c>
      <c r="C34" s="65">
        <v>-3918874.06</v>
      </c>
      <c r="D34" s="65">
        <v>5004000</v>
      </c>
      <c r="E34" s="66">
        <v>534100</v>
      </c>
      <c r="F34" s="66">
        <v>0</v>
      </c>
      <c r="G34" s="65">
        <f>B34+C34+D34-E34</f>
        <v>551025.94</v>
      </c>
      <c r="H34" s="72">
        <f t="shared" si="0"/>
        <v>551025.94</v>
      </c>
      <c r="I34" s="67">
        <v>0</v>
      </c>
      <c r="J34" s="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</row>
    <row r="35" spans="1:54" s="8" customFormat="1" ht="12" customHeight="1">
      <c r="A35" s="52"/>
      <c r="B35" s="53"/>
      <c r="C35" s="53"/>
      <c r="D35" s="54"/>
      <c r="E35" s="54"/>
      <c r="F35" s="54"/>
      <c r="G35" s="54"/>
      <c r="H35" s="54"/>
      <c r="I35" s="53"/>
      <c r="J35" s="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s="8" customFormat="1" ht="12" customHeight="1">
      <c r="A36" s="68" t="s">
        <v>19</v>
      </c>
      <c r="B36" s="54"/>
      <c r="C36" s="54"/>
      <c r="D36" s="54"/>
      <c r="E36" s="54"/>
      <c r="F36" s="54"/>
      <c r="G36" s="54"/>
      <c r="H36" s="54"/>
      <c r="I36" s="54"/>
      <c r="J36" s="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s="14" customFormat="1" ht="12" customHeight="1">
      <c r="A37" s="9" t="s">
        <v>58</v>
      </c>
      <c r="B37" s="18"/>
      <c r="C37" s="18"/>
      <c r="D37" s="18"/>
      <c r="E37" s="18"/>
      <c r="F37" s="18"/>
      <c r="G37" s="18"/>
      <c r="H37" s="18"/>
      <c r="I37" s="18"/>
      <c r="J37" s="5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</row>
    <row r="38" spans="1:54" s="8" customFormat="1" ht="12" customHeight="1">
      <c r="A38" s="38"/>
      <c r="B38" s="39"/>
      <c r="C38" s="39"/>
      <c r="D38" s="5"/>
      <c r="E38" s="5"/>
      <c r="F38" s="5"/>
      <c r="G38" s="5"/>
      <c r="H38" s="5"/>
      <c r="I38" s="39"/>
      <c r="J38" s="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8" customFormat="1" ht="12" customHeight="1">
      <c r="A39" s="38"/>
      <c r="B39" s="39"/>
      <c r="C39" s="39"/>
      <c r="D39" s="5"/>
      <c r="E39" s="5"/>
      <c r="F39" s="5"/>
      <c r="G39" s="5"/>
      <c r="H39" s="5"/>
      <c r="I39" s="39"/>
      <c r="J39" s="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s="8" customFormat="1" ht="12" customHeight="1">
      <c r="A40" s="38"/>
      <c r="B40" s="39"/>
      <c r="C40" s="39"/>
      <c r="D40" s="39"/>
      <c r="E40" s="39"/>
      <c r="F40" s="39"/>
      <c r="G40" s="39"/>
      <c r="H40" s="39"/>
      <c r="I40" s="39"/>
      <c r="J40" s="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s="8" customFormat="1" ht="12" customHeight="1">
      <c r="A41" s="38"/>
      <c r="B41" s="69"/>
      <c r="C41" s="39"/>
      <c r="D41" s="39"/>
      <c r="E41" s="39"/>
      <c r="F41" s="39"/>
      <c r="G41" s="48"/>
      <c r="H41" s="48"/>
      <c r="I41" s="39"/>
      <c r="J41" s="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8" ht="12.75">
      <c r="A42" s="1"/>
      <c r="D42" s="19"/>
      <c r="E42" s="19"/>
      <c r="F42" s="19"/>
      <c r="G42" s="20"/>
      <c r="H42" s="21"/>
    </row>
    <row r="43" spans="1:8" ht="12.75">
      <c r="A43" s="1"/>
      <c r="D43" s="19"/>
      <c r="E43" s="19"/>
      <c r="F43" s="19"/>
      <c r="G43" s="51"/>
      <c r="H43" s="21"/>
    </row>
    <row r="44" spans="1:8" ht="12.75">
      <c r="A44" s="1"/>
      <c r="G44" s="2"/>
      <c r="H44" s="3"/>
    </row>
    <row r="45" ht="12.75">
      <c r="H45" s="3"/>
    </row>
    <row r="46" spans="4:8" ht="12.75">
      <c r="D46" s="19"/>
      <c r="E46" s="19"/>
      <c r="F46" s="19"/>
      <c r="H46" s="1"/>
    </row>
    <row r="47" spans="1:8" ht="12.75">
      <c r="A47" s="1"/>
      <c r="D47" s="37"/>
      <c r="E47" s="19"/>
      <c r="F47" s="19"/>
      <c r="H47" s="19"/>
    </row>
    <row r="48" spans="4:6" ht="12.75">
      <c r="D48" s="37"/>
      <c r="E48" s="19"/>
      <c r="F48" s="19"/>
    </row>
    <row r="49" spans="4:6" ht="12.75">
      <c r="D49" s="37"/>
      <c r="E49" s="21"/>
      <c r="F49" s="21"/>
    </row>
    <row r="50" ht="12.75">
      <c r="D50" s="37"/>
    </row>
    <row r="51" ht="12.75">
      <c r="D51" s="37"/>
    </row>
    <row r="52" ht="12.75">
      <c r="D52" s="21"/>
    </row>
  </sheetData>
  <mergeCells count="2">
    <mergeCell ref="H10:I10"/>
    <mergeCell ref="F3:I3"/>
  </mergeCells>
  <printOptions horizontalCentered="1"/>
  <pageMargins left="1.47" right="0.5905511811023623" top="0.5905511811023623" bottom="0.5905511811023623" header="0.1968503937007874" footer="0.196850393700787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2009-04-02T09:53:44Z</cp:lastPrinted>
  <dcterms:created xsi:type="dcterms:W3CDTF">1997-01-22T06:32:01Z</dcterms:created>
  <dcterms:modified xsi:type="dcterms:W3CDTF">2009-05-29T06:47:26Z</dcterms:modified>
  <cp:category/>
  <cp:version/>
  <cp:contentType/>
  <cp:contentStatus/>
</cp:coreProperties>
</file>