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</sheets>
  <definedNames>
    <definedName name="_xlnm.Print_Area" localSheetId="0">'Kap.01'!$A$1:$N$81</definedName>
  </definedNames>
  <calcPr fullCalcOnLoad="1"/>
</workbook>
</file>

<file path=xl/sharedStrings.xml><?xml version="1.0" encoding="utf-8"?>
<sst xmlns="http://schemas.openxmlformats.org/spreadsheetml/2006/main" count="2937" uniqueCount="1862">
  <si>
    <t>Dofakturace pro kapitolu 06</t>
  </si>
  <si>
    <t>0006122</t>
  </si>
  <si>
    <t>Slovanská epopej</t>
  </si>
  <si>
    <t>0007709</t>
  </si>
  <si>
    <t>Pražský dům fotografie-Revoluční</t>
  </si>
  <si>
    <t>0008240</t>
  </si>
  <si>
    <t>IP pro kapitolu 06</t>
  </si>
  <si>
    <t>0001043</t>
  </si>
  <si>
    <t>JPD2- poříz.centr. F.Kafky</t>
  </si>
  <si>
    <t>Odbor kultury, památkové péče a cest.ruchu</t>
  </si>
  <si>
    <t>0004599</t>
  </si>
  <si>
    <t>Rezerva kapitoly 06</t>
  </si>
  <si>
    <t>0004738</t>
  </si>
  <si>
    <t>Nákup licenční smlouvy</t>
  </si>
  <si>
    <t>0008241</t>
  </si>
  <si>
    <t>Depozitáře a sklad.prostory pro org.</t>
  </si>
  <si>
    <t>0004497</t>
  </si>
  <si>
    <t>Nabytí nemovitosti v k.ú.Břevnov z vlastnictví J.R</t>
  </si>
  <si>
    <t>DIVADLO NA VINOHRADECH</t>
  </si>
  <si>
    <t>0004598</t>
  </si>
  <si>
    <t>Výst.garáží v areálu dílen ("Tržnice")</t>
  </si>
  <si>
    <t>0004788</t>
  </si>
  <si>
    <t>0004822</t>
  </si>
  <si>
    <t>Poříz.vjezdových vrat do areálu dílen</t>
  </si>
  <si>
    <t>0007658</t>
  </si>
  <si>
    <t>Doplnění osvětl.parku</t>
  </si>
  <si>
    <t>0007660</t>
  </si>
  <si>
    <t>Staveb.úpravy balkonů;hlediště vč.vybav.</t>
  </si>
  <si>
    <t>DIVADLO NA ZÁBRADLÍ</t>
  </si>
  <si>
    <t>0004603</t>
  </si>
  <si>
    <t>0004604</t>
  </si>
  <si>
    <t>Rek.střechy</t>
  </si>
  <si>
    <t>DIVADLO POD PALMOVKOU</t>
  </si>
  <si>
    <t>0004605</t>
  </si>
  <si>
    <t>Rek.1.patra-kanceláře k pronájmu</t>
  </si>
  <si>
    <t>0004606</t>
  </si>
  <si>
    <t>Dokončení dvora-vyrovnání povrchu a dlažba</t>
  </si>
  <si>
    <t>0004607</t>
  </si>
  <si>
    <t>Vybavení divadelní kavárny klimatizací</t>
  </si>
  <si>
    <t>0004608</t>
  </si>
  <si>
    <t>Repase oken a výměna dveří-admin.budova divadla</t>
  </si>
  <si>
    <t>0004737</t>
  </si>
  <si>
    <t>Modern. a obnova zvuk.a jevištní techniky</t>
  </si>
  <si>
    <t>GALERIE HMP</t>
  </si>
  <si>
    <t>0004611</t>
  </si>
  <si>
    <t>Rek.Bílkovy vily</t>
  </si>
  <si>
    <t>0004612</t>
  </si>
  <si>
    <t>Rek.výtahu-dům U zlatého prstenu</t>
  </si>
  <si>
    <t>0004739</t>
  </si>
  <si>
    <t>Poříz.nákl.automobilu se skříňovou nástavbou</t>
  </si>
  <si>
    <t>0008748</t>
  </si>
  <si>
    <t>Obnova suterénu Trojského zámku</t>
  </si>
  <si>
    <t>HUD.DIVADLO V KARLÍNĚ</t>
  </si>
  <si>
    <t>0004496</t>
  </si>
  <si>
    <t>Dovybav.budovy a jeviště divadla</t>
  </si>
  <si>
    <t>0004613</t>
  </si>
  <si>
    <t>Úprava fasády proti graffiti</t>
  </si>
  <si>
    <t>0004614</t>
  </si>
  <si>
    <t>Dovybav.divadla světel.technikou</t>
  </si>
  <si>
    <t>0004615</t>
  </si>
  <si>
    <t>Dovybav.divadla zvuk.technikou</t>
  </si>
  <si>
    <t>0004817</t>
  </si>
  <si>
    <t>Poříz.pracovních prostředků a zařízení</t>
  </si>
  <si>
    <t>0004826</t>
  </si>
  <si>
    <t>Poříz.kom.systému pro zahr.a sluch.postiž.návštěvn</t>
  </si>
  <si>
    <t>HVĚZDÁRNA A PLANETÁRIUM</t>
  </si>
  <si>
    <t>0004616</t>
  </si>
  <si>
    <t>Poříz.speciál.astronom.exponentů-ŠH</t>
  </si>
  <si>
    <t>0004617</t>
  </si>
  <si>
    <t>Poříz.interaktiv.stolů s optickými experimenty-ŠH</t>
  </si>
  <si>
    <t>0004618</t>
  </si>
  <si>
    <t>Zříz.multimediál.centra-PL</t>
  </si>
  <si>
    <t>0004619</t>
  </si>
  <si>
    <t>Zříz.kamerového bezpečnost.systému-ŠH</t>
  </si>
  <si>
    <t>0004620</t>
  </si>
  <si>
    <t>Zříz.elektronického zabezpeč.systému-ŠH</t>
  </si>
  <si>
    <t>0004621</t>
  </si>
  <si>
    <t>Poříz.osobního automobilu</t>
  </si>
  <si>
    <t>0004622</t>
  </si>
  <si>
    <t>Zprovoznění tlačítkového systému-sál Starvid-PL</t>
  </si>
  <si>
    <t>0004624</t>
  </si>
  <si>
    <t>Zprovoznění tlačítkového systému-sál Cosmorama-PL</t>
  </si>
  <si>
    <t>0007668</t>
  </si>
  <si>
    <t>Nová výstava vč.stav.úprav - ŠH</t>
  </si>
  <si>
    <t>MUZEUM HMP</t>
  </si>
  <si>
    <t>0004350</t>
  </si>
  <si>
    <t>Digitalizace Langweilova modelu</t>
  </si>
  <si>
    <t>0004705</t>
  </si>
  <si>
    <t>Osvětl.a modern.vitríny Langweil.modelu</t>
  </si>
  <si>
    <t>0004740</t>
  </si>
  <si>
    <t>Dostavba budov v areálu Vojtěchov</t>
  </si>
  <si>
    <t>0004823</t>
  </si>
  <si>
    <t>Poříz.klimatizačních jednotek do budovy muzea</t>
  </si>
  <si>
    <t>0007777</t>
  </si>
  <si>
    <t>Výstavba depozitáře "E" Stodůlky</t>
  </si>
  <si>
    <t>0007778</t>
  </si>
  <si>
    <t>Rekonstr.a přest. hl.budovy muzea</t>
  </si>
  <si>
    <t>MĚSTSKÁ DIVADLA PRAŽSKÁ</t>
  </si>
  <si>
    <t>0004601</t>
  </si>
  <si>
    <t>Vybud.bezbar.přístupu a WC pro invalidy-div.ROKOKO</t>
  </si>
  <si>
    <t>0004602</t>
  </si>
  <si>
    <t>Poříz.a instal.požárních hlásičů-div.ROKOKO</t>
  </si>
  <si>
    <t>0004704</t>
  </si>
  <si>
    <t>Pořízení jevištního motorového tahu</t>
  </si>
  <si>
    <t>0004824</t>
  </si>
  <si>
    <t>Pořízení výpočetní techniky</t>
  </si>
  <si>
    <t>0004825</t>
  </si>
  <si>
    <t>Pořízení vybavení krejčoven</t>
  </si>
  <si>
    <t>MĚSTSKÁ KNIHOVNA PRAHA</t>
  </si>
  <si>
    <t>0001015</t>
  </si>
  <si>
    <t>JPD2- poříz. internet. knihoven</t>
  </si>
  <si>
    <t>0001051</t>
  </si>
  <si>
    <t>JPD2- pořízení Bibliobusu</t>
  </si>
  <si>
    <t>0001052</t>
  </si>
  <si>
    <t>JPD2- rek. knihovny Ďáblice</t>
  </si>
  <si>
    <t>0004246</t>
  </si>
  <si>
    <t>Rek. a modernizace ústředí, MK</t>
  </si>
  <si>
    <t>0008755</t>
  </si>
  <si>
    <t>Odkoupení obj.Brusnice</t>
  </si>
  <si>
    <t>0008756</t>
  </si>
  <si>
    <t>Začlenění knih.Dejvice do obj. NTK</t>
  </si>
  <si>
    <t>0008757</t>
  </si>
  <si>
    <t>Rek.a modern.knih.Ruská</t>
  </si>
  <si>
    <t>0010002</t>
  </si>
  <si>
    <t>NF-Digitalizace vzácných tisků</t>
  </si>
  <si>
    <t>NKP VYŠEHRAD</t>
  </si>
  <si>
    <t>0004495</t>
  </si>
  <si>
    <t>Zřízení ekocentra Vyšehrad</t>
  </si>
  <si>
    <t>0004609</t>
  </si>
  <si>
    <t>Vybavení dět.hřiště u Gorlice</t>
  </si>
  <si>
    <t>0004610</t>
  </si>
  <si>
    <t>Poříz.osob.automobilu combi s klimatizací</t>
  </si>
  <si>
    <t>0005250</t>
  </si>
  <si>
    <t>Závlahový systém Vyšehrad</t>
  </si>
  <si>
    <t>PRAŽ.INFORMAČNÍ SLUŽBA</t>
  </si>
  <si>
    <t>0001049</t>
  </si>
  <si>
    <t>JPD2- rek. zámku Ctěnice</t>
  </si>
  <si>
    <t>0003678</t>
  </si>
  <si>
    <t>Revitalizace areálu Ctěnice</t>
  </si>
  <si>
    <t>0004596</t>
  </si>
  <si>
    <t>Rek.Novomlýn.vodáren.věže</t>
  </si>
  <si>
    <t>0004600</t>
  </si>
  <si>
    <t>Obnova a rozvoj výpočetní techniky</t>
  </si>
  <si>
    <t>0004625</t>
  </si>
  <si>
    <t>Rek.inform.systému pro posky.informací veřejnosti</t>
  </si>
  <si>
    <t>STUDIO YPSILON</t>
  </si>
  <si>
    <t>0004597</t>
  </si>
  <si>
    <t>Poříz.jevištní technologie</t>
  </si>
  <si>
    <t>0006088</t>
  </si>
  <si>
    <t>Zvukový a světelný park</t>
  </si>
  <si>
    <t>Kapitola: 07 - Bezpečnost</t>
  </si>
  <si>
    <t>0000207</t>
  </si>
  <si>
    <t>HS Sokolská</t>
  </si>
  <si>
    <t>0000222</t>
  </si>
  <si>
    <t>Hasičská stanice Holešovice</t>
  </si>
  <si>
    <t>0003712</t>
  </si>
  <si>
    <t>Hasičská stanice Modřany</t>
  </si>
  <si>
    <t>0004648</t>
  </si>
  <si>
    <t>IP pro kapitolu 07</t>
  </si>
  <si>
    <t>0004649</t>
  </si>
  <si>
    <t>Hasičská zbrojnice Letňany</t>
  </si>
  <si>
    <t>0004650</t>
  </si>
  <si>
    <t>Hasičská zbrojnice Dubeč</t>
  </si>
  <si>
    <t>0004792</t>
  </si>
  <si>
    <t>Centrální dvůr protipodňové ochrany Praha 7</t>
  </si>
  <si>
    <t>0006089</t>
  </si>
  <si>
    <t>Hasičská stanice  Radotín</t>
  </si>
  <si>
    <t>0008089</t>
  </si>
  <si>
    <t>Hasičská zbrojnice - přístavba MČ Řeporyje</t>
  </si>
  <si>
    <t>0008761</t>
  </si>
  <si>
    <t>Vybud.úložiště protipovodň.hrazení pro území P/7</t>
  </si>
  <si>
    <t>0008933</t>
  </si>
  <si>
    <t>Hasičská zbrojnice Dolní Měcholupy</t>
  </si>
  <si>
    <t>MHMP MĚSTSKÁ POLICIE</t>
  </si>
  <si>
    <t>0004651</t>
  </si>
  <si>
    <t>0004652</t>
  </si>
  <si>
    <t>Technické zhodnocení majetku</t>
  </si>
  <si>
    <t>Odbor krizového řízení</t>
  </si>
  <si>
    <t>0001050</t>
  </si>
  <si>
    <t>JPD2- vybud. kamerového systému</t>
  </si>
  <si>
    <t>0004643</t>
  </si>
  <si>
    <t>SZNR pro SDH</t>
  </si>
  <si>
    <t>0004647</t>
  </si>
  <si>
    <t>Vybavení pracoviště KŠ HMP</t>
  </si>
  <si>
    <t>0004730</t>
  </si>
  <si>
    <t>Výstavba elektronických sirén</t>
  </si>
  <si>
    <t>0004802</t>
  </si>
  <si>
    <t>Pevné nivelační body</t>
  </si>
  <si>
    <t>0007000</t>
  </si>
  <si>
    <t>Rozšíření Měst. kamer. systému HMP</t>
  </si>
  <si>
    <t>0007153</t>
  </si>
  <si>
    <t>Upgrade SW KŠ HMP</t>
  </si>
  <si>
    <t>0007154</t>
  </si>
  <si>
    <t>Zvýšení přenos.kapacit MRS TETRA</t>
  </si>
  <si>
    <t>0008813</t>
  </si>
  <si>
    <t>Detekce otravných látek v metru</t>
  </si>
  <si>
    <t>SEZAM</t>
  </si>
  <si>
    <t>0004644</t>
  </si>
  <si>
    <t>SZNR - nákup techniky</t>
  </si>
  <si>
    <t>0004646</t>
  </si>
  <si>
    <t>SZNR - náhradní díly mob. protipov. zábran</t>
  </si>
  <si>
    <t>0004798</t>
  </si>
  <si>
    <t>Kontejnery na čerpadla a příslušenství</t>
  </si>
  <si>
    <t>0004799</t>
  </si>
  <si>
    <t>Rekonstrukce skladu CO Buštěhrad</t>
  </si>
  <si>
    <t>0004800</t>
  </si>
  <si>
    <t>Výst.polygonu pro výcvik jednotek k výst.PPO v are</t>
  </si>
  <si>
    <t>0004801</t>
  </si>
  <si>
    <t>Podlahové krytiny základny humanit.pomoci</t>
  </si>
  <si>
    <t>SPRÁVA SLUŽ.MĚST.POL.</t>
  </si>
  <si>
    <t>0004653</t>
  </si>
  <si>
    <t>0004654</t>
  </si>
  <si>
    <t>Dostavba OŘ Praha 12</t>
  </si>
  <si>
    <t>0004655</t>
  </si>
  <si>
    <t>Rekonstrukce areálu Dubeč - 1. etapa</t>
  </si>
  <si>
    <t>0004656</t>
  </si>
  <si>
    <t>Klimatizace pro zasedací místnost - Korunní</t>
  </si>
  <si>
    <t>0004806</t>
  </si>
  <si>
    <t>Stavební úpravy OŘ MP Praha 10</t>
  </si>
  <si>
    <t>0004807</t>
  </si>
  <si>
    <t>Rek.sociálních zařízení chata Labská</t>
  </si>
  <si>
    <t>0004808</t>
  </si>
  <si>
    <t>Ochranné nátěry nových služeben</t>
  </si>
  <si>
    <t>0004809</t>
  </si>
  <si>
    <t>Staveb.úpravy na dětském dopravním hřišti</t>
  </si>
  <si>
    <t>0004810</t>
  </si>
  <si>
    <t>Staveb.úpravy OŘ MP Praha 1</t>
  </si>
  <si>
    <t>0004811</t>
  </si>
  <si>
    <t>Staveb.úpravy a rekon.objektů SS MP Kundratka</t>
  </si>
  <si>
    <t>0004812</t>
  </si>
  <si>
    <t>Elektronické zabezpeč.odtahových parkovišť</t>
  </si>
  <si>
    <t>0004813</t>
  </si>
  <si>
    <t>Rekonstrukce 1.NP Korunní 98</t>
  </si>
  <si>
    <t>0007683</t>
  </si>
  <si>
    <t>Výstavba střelnice MP-Kundratka 19</t>
  </si>
  <si>
    <t>0008245</t>
  </si>
  <si>
    <t>Investice do útulků pro opuštěná zvířata</t>
  </si>
  <si>
    <t>0008767</t>
  </si>
  <si>
    <t>Rekonstrukce OŘ Praha 2</t>
  </si>
  <si>
    <t>0008768</t>
  </si>
  <si>
    <t>Rekonstrukce OŘ Praha 5</t>
  </si>
  <si>
    <t>0008769</t>
  </si>
  <si>
    <t>SW pro SSMP</t>
  </si>
  <si>
    <t>Kapitola: 08 - Hospodářství</t>
  </si>
  <si>
    <t>Správce: 0002 - Markéta Reedová</t>
  </si>
  <si>
    <t>0008246</t>
  </si>
  <si>
    <t>Celková rek. obytného domu - Molákova</t>
  </si>
  <si>
    <t>Odbor rozpočtu</t>
  </si>
  <si>
    <t>0001707</t>
  </si>
  <si>
    <t>JPD2-Dílčí opatření 2.2.1.</t>
  </si>
  <si>
    <t>0001709</t>
  </si>
  <si>
    <t>JPD2-Dílčí opatř.2.2.1-Grant.schémata na podnikání</t>
  </si>
  <si>
    <t>Správce: 0002 - Markéta Reedová celkem</t>
  </si>
  <si>
    <t>0004659</t>
  </si>
  <si>
    <t>Strašnice - rek. bývalého Evangelického hřbitova</t>
  </si>
  <si>
    <t>0005761</t>
  </si>
  <si>
    <t>Úpravy urnového háje v Motole</t>
  </si>
  <si>
    <t>0007698</t>
  </si>
  <si>
    <t>Krematorium Motol - rozšíření urnového háje</t>
  </si>
  <si>
    <t>0007699</t>
  </si>
  <si>
    <t>Krematorium Strašnice - rekonstrukce kolumbárií</t>
  </si>
  <si>
    <t>0008771</t>
  </si>
  <si>
    <t>Krematorium Strašnice - vybudování ohradní zdi</t>
  </si>
  <si>
    <t>SPRÁVA PRAŽ.HŘBITOVŮ</t>
  </si>
  <si>
    <t>0003864</t>
  </si>
  <si>
    <t>Vybud.nových cest a odstr.povrch.rozvodů</t>
  </si>
  <si>
    <t>0005001</t>
  </si>
  <si>
    <t>Rekonstrukce kolumbární zdi Olšany</t>
  </si>
  <si>
    <t>0005415</t>
  </si>
  <si>
    <t>Rekonstrukce vodovodních rozvodů na hřbitovech</t>
  </si>
  <si>
    <t>0005765</t>
  </si>
  <si>
    <t>Ďáblice - louka rozptylu včetně vstupu a komunikac</t>
  </si>
  <si>
    <t>0005766</t>
  </si>
  <si>
    <t>Hostivař - rekonstrukce sociálního zařízení včetně</t>
  </si>
  <si>
    <t>0005768</t>
  </si>
  <si>
    <t>Hřbitov Břevnov, rekonstrukce ohradní zdi a kolumb</t>
  </si>
  <si>
    <t>0005770</t>
  </si>
  <si>
    <t>Olšany-reko.komunikací</t>
  </si>
  <si>
    <t>0005771</t>
  </si>
  <si>
    <t>Reko.sociál.zázemí Vinohrady</t>
  </si>
  <si>
    <t>0005773</t>
  </si>
  <si>
    <t>Reko.ohradní zdi Vokovice</t>
  </si>
  <si>
    <t>0006265</t>
  </si>
  <si>
    <t>Hřbitov Olšany - Hroby v dáli, ČP  1.odboje a legi</t>
  </si>
  <si>
    <t>0006555</t>
  </si>
  <si>
    <t>Hřbitov Hloubětín -rozšíření hřbitova</t>
  </si>
  <si>
    <t>0006556</t>
  </si>
  <si>
    <t>Hřbitov Libeň -rozšíření hřbitova</t>
  </si>
  <si>
    <t>0006557</t>
  </si>
  <si>
    <t>Hřbitov Olšany -NOS nová fasáda+proj.dok.osvětlení</t>
  </si>
  <si>
    <t>0006558</t>
  </si>
  <si>
    <t>Hřbitov Vřšovice-rozšíření hřbitova</t>
  </si>
  <si>
    <t>0006559</t>
  </si>
  <si>
    <t>Hřbitov Vyšehrad rekonstr.celého hřbitova</t>
  </si>
  <si>
    <t>0006560</t>
  </si>
  <si>
    <t>Hřbitov Záběhlice-rekonstrukce hřbitova</t>
  </si>
  <si>
    <t>0006561</t>
  </si>
  <si>
    <t>Malostranský hřbitov-restaur. funerálních plastik</t>
  </si>
  <si>
    <t>0006562</t>
  </si>
  <si>
    <t>Výstavba centrální pražské márnice</t>
  </si>
  <si>
    <t>0007703</t>
  </si>
  <si>
    <t>Hřbitov Braník - rek. soc. zázemí včetně zdí</t>
  </si>
  <si>
    <t>0007704</t>
  </si>
  <si>
    <t>Hřbitov Olšany-rekon.WC a vrátnice č.8</t>
  </si>
  <si>
    <t>0007705</t>
  </si>
  <si>
    <t>Rek.kostela Malvazinky</t>
  </si>
  <si>
    <t>0007706</t>
  </si>
  <si>
    <t>Rek.zdí-Olšany vojenský hřbitov</t>
  </si>
  <si>
    <t>0008249</t>
  </si>
  <si>
    <t>Síň rozloučení na hřbitově Ďáblice</t>
  </si>
  <si>
    <t>0004322</t>
  </si>
  <si>
    <t>Bytové objekty</t>
  </si>
  <si>
    <t>0004658</t>
  </si>
  <si>
    <t>0000149</t>
  </si>
  <si>
    <t>Rek. Buben.nábřeží-lávka na Štvanici</t>
  </si>
  <si>
    <t>0000150</t>
  </si>
  <si>
    <t>Veř. osvětl.Vyšehrad NKP</t>
  </si>
  <si>
    <t>0000151</t>
  </si>
  <si>
    <t>Veř.osvětl.-drobné, blíže nesp.inv.akce</t>
  </si>
  <si>
    <t>0001010</t>
  </si>
  <si>
    <t>JPD2- poříz. centr. Prosperita</t>
  </si>
  <si>
    <t>0004657</t>
  </si>
  <si>
    <t>Dofakturace pro kapitolu 08</t>
  </si>
  <si>
    <t>0007693</t>
  </si>
  <si>
    <t>IP pro stavby</t>
  </si>
  <si>
    <t>0008251</t>
  </si>
  <si>
    <t>Veřejné osvětlení Petrovice</t>
  </si>
  <si>
    <t>0001094</t>
  </si>
  <si>
    <t>JPD2 - vybud. inf. centra</t>
  </si>
  <si>
    <t>0001026</t>
  </si>
  <si>
    <t>JPD 2 - Rekonstrukce Fürstenberské zahrady</t>
  </si>
  <si>
    <t>0001027</t>
  </si>
  <si>
    <t>JPD 2 - Revitalizace území D. Počernice</t>
  </si>
  <si>
    <t>0004311</t>
  </si>
  <si>
    <t>Dlouhodobý nehmotný majetek</t>
  </si>
  <si>
    <t>0004660</t>
  </si>
  <si>
    <t>0004661</t>
  </si>
  <si>
    <t>Výkupy budov a staveb</t>
  </si>
  <si>
    <t>0004662</t>
  </si>
  <si>
    <t>Nebytové objekty a stavby</t>
  </si>
  <si>
    <t>0004665</t>
  </si>
  <si>
    <t>Projekty EU</t>
  </si>
  <si>
    <t>0004666</t>
  </si>
  <si>
    <t>Rekonstrukce objektů "Vršovické vodárny", P4</t>
  </si>
  <si>
    <t>0007694</t>
  </si>
  <si>
    <t>Bydlení Špitálka - technická infrastruktura</t>
  </si>
  <si>
    <t>0007696</t>
  </si>
  <si>
    <t>Krem. Motol-vybudování objednávkové kanceláře a WC</t>
  </si>
  <si>
    <t>0007702</t>
  </si>
  <si>
    <t>Výkupy pozemků a trvalých porostů</t>
  </si>
  <si>
    <t>0007917</t>
  </si>
  <si>
    <t>Energ.audity pro OSM HMP</t>
  </si>
  <si>
    <t>0008252</t>
  </si>
  <si>
    <t>0008253</t>
  </si>
  <si>
    <t>Revitalizace osvětlení</t>
  </si>
  <si>
    <t>0008254</t>
  </si>
  <si>
    <t>0008255</t>
  </si>
  <si>
    <t>0008256</t>
  </si>
  <si>
    <t>Řetězová 3/222, Praha 1- rekonstrukce objektu</t>
  </si>
  <si>
    <t>0008772</t>
  </si>
  <si>
    <t>0008773</t>
  </si>
  <si>
    <t>0001086</t>
  </si>
  <si>
    <t>JPD2- poříz. Tepelná čerpadla</t>
  </si>
  <si>
    <t>Celkem MČ HMP</t>
  </si>
  <si>
    <t>Kapitola: 09 - Vnitřní správa</t>
  </si>
  <si>
    <t>0001074</t>
  </si>
  <si>
    <t>JPD2- Interspis</t>
  </si>
  <si>
    <t>0001075</t>
  </si>
  <si>
    <t>JPD2- vybud. internetu pro Pražany</t>
  </si>
  <si>
    <t>0001076</t>
  </si>
  <si>
    <t>JPD2- poříz. systému Sdílený web</t>
  </si>
  <si>
    <t>0002910</t>
  </si>
  <si>
    <t>Rozvoj sítí MHMP</t>
  </si>
  <si>
    <t>0002911</t>
  </si>
  <si>
    <t>Servery MHMP</t>
  </si>
  <si>
    <t>0002912</t>
  </si>
  <si>
    <t>Výpočetní technika a progr. vybav. pro MHMP</t>
  </si>
  <si>
    <t>0002914</t>
  </si>
  <si>
    <t>ZRIS - síť MePNet</t>
  </si>
  <si>
    <t>0004378</t>
  </si>
  <si>
    <t>Poříz.licence 602XML Enterprise Store</t>
  </si>
  <si>
    <t>0004379</t>
  </si>
  <si>
    <t>Bezdrátová Praha</t>
  </si>
  <si>
    <t>0004676</t>
  </si>
  <si>
    <t>Jednotné úložiště dokumentů</t>
  </si>
  <si>
    <t>0004777</t>
  </si>
  <si>
    <t>Virtuální komunikační kanál</t>
  </si>
  <si>
    <t>0004778</t>
  </si>
  <si>
    <t>Síťový perimetr</t>
  </si>
  <si>
    <t>0004779</t>
  </si>
  <si>
    <t>Centrální úložiště dat</t>
  </si>
  <si>
    <t>0004780</t>
  </si>
  <si>
    <t>Nákup licencí projektů INF</t>
  </si>
  <si>
    <t>0004781</t>
  </si>
  <si>
    <t>SW licence agendového systému</t>
  </si>
  <si>
    <t>0004782</t>
  </si>
  <si>
    <t>SW licence systému registrů a evidencí</t>
  </si>
  <si>
    <t>0004839</t>
  </si>
  <si>
    <t>poříz. Videokonferencí</t>
  </si>
  <si>
    <t>0004986</t>
  </si>
  <si>
    <t>Zvýšení užitné hodnoty telekom. systému</t>
  </si>
  <si>
    <t>0008936</t>
  </si>
  <si>
    <t>Pražské centrum Kartových služeb</t>
  </si>
  <si>
    <t>0008975</t>
  </si>
  <si>
    <t>Integrační Platforma</t>
  </si>
  <si>
    <t>Správce: 0012 - Ing. Martin Trnka</t>
  </si>
  <si>
    <t>Archiv hl. m. Prahy</t>
  </si>
  <si>
    <t>0004675</t>
  </si>
  <si>
    <t>Výměna a modernizace tech. vybavení AMP Chodovec</t>
  </si>
  <si>
    <t>0008774</t>
  </si>
  <si>
    <t>Záchranná digitalizace nejvzácnějších archiválií</t>
  </si>
  <si>
    <t>0010001</t>
  </si>
  <si>
    <t>NF-Záchranná digitalizace nejvzácnějších archiváli</t>
  </si>
  <si>
    <t>0000573</t>
  </si>
  <si>
    <t>JPD3-příprava program.období 2007-2013</t>
  </si>
  <si>
    <t>0001000</t>
  </si>
  <si>
    <t>JPD 2- Investiční rezerva</t>
  </si>
  <si>
    <t>0001733</t>
  </si>
  <si>
    <t>JPD2 -Propagace a monitoring</t>
  </si>
  <si>
    <t>Odbor hospodářské správy</t>
  </si>
  <si>
    <t>0004673</t>
  </si>
  <si>
    <t>Osvětlení fasád NR a Clam-Gallasova paláce</t>
  </si>
  <si>
    <t>0004674</t>
  </si>
  <si>
    <t>Datový sál v levém křídle NÚB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</si>
  <si>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</si>
  <si>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</si>
  <si>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</si>
  <si>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</si>
  <si>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</si>
  <si>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</si>
  <si>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0007052</t>
  </si>
  <si>
    <t>Úpravy a vybavení objektů MHMP</t>
  </si>
  <si>
    <t>0007919</t>
  </si>
  <si>
    <t>Energ.audity v objektech MHMP</t>
  </si>
  <si>
    <t>0008076</t>
  </si>
  <si>
    <t>Trafostanice objektu Kafkův dům</t>
  </si>
  <si>
    <t>0008101</t>
  </si>
  <si>
    <t>Rekonstrukce elektrorozvodů - nám. Fr. Kafky 1 NÚB</t>
  </si>
  <si>
    <t>0008103</t>
  </si>
  <si>
    <t>Rekonstrukce prostorů Rady HMP</t>
  </si>
  <si>
    <t>0008775</t>
  </si>
  <si>
    <t>Rekonstrukce budovy Clam-Gallas-2.etapa</t>
  </si>
  <si>
    <t>0008777</t>
  </si>
  <si>
    <t>trafostanice Platnéřská</t>
  </si>
  <si>
    <t>0008979</t>
  </si>
  <si>
    <t>Datové centrum MKS NÚB</t>
  </si>
  <si>
    <t>0008778</t>
  </si>
  <si>
    <t>Programové vyb. nad 60.tis. Kč</t>
  </si>
  <si>
    <t>Správce: 0012 - Ing. Martin Trnka celkem</t>
  </si>
  <si>
    <t>Rozbor čerpání rozpočtu investičních akcí HMP dle správců za období 13/2007 v tis. Kč</t>
  </si>
  <si>
    <t>Kapitola: 01 - ROZVOJ OBCE</t>
  </si>
  <si>
    <t>Kapitálové výdaje</t>
  </si>
  <si>
    <t>Celkové zdroje</t>
  </si>
  <si>
    <t>Zdroje HMP (včetně stát. dotací prostřednictvím HMP)</t>
  </si>
  <si>
    <t>Zdroje organizace/MČ</t>
  </si>
  <si>
    <t>Odbor / organizace</t>
  </si>
  <si>
    <t>Číslo</t>
  </si>
  <si>
    <t>Název akce</t>
  </si>
  <si>
    <t>Náklady</t>
  </si>
  <si>
    <t>Profin.</t>
  </si>
  <si>
    <t>RS</t>
  </si>
  <si>
    <t>RU</t>
  </si>
  <si>
    <t>Poukázaná</t>
  </si>
  <si>
    <t>Skutečné</t>
  </si>
  <si>
    <t>% plnění</t>
  </si>
  <si>
    <t>Rozpočet</t>
  </si>
  <si>
    <t>Čerpání</t>
  </si>
  <si>
    <t>Účetní</t>
  </si>
  <si>
    <t>Zbývá</t>
  </si>
  <si>
    <t>akce</t>
  </si>
  <si>
    <t>k 31.12.2006</t>
  </si>
  <si>
    <t>rok 2007</t>
  </si>
  <si>
    <t>inv.dotace</t>
  </si>
  <si>
    <t>čerpání</t>
  </si>
  <si>
    <t>Sč k RU</t>
  </si>
  <si>
    <t>opravy</t>
  </si>
  <si>
    <t>požadavek</t>
  </si>
  <si>
    <t>celkem</t>
  </si>
  <si>
    <t>1.1.-31.12.2007</t>
  </si>
  <si>
    <t>DEL</t>
  </si>
  <si>
    <t>Správce: 0008 - Jiří Janeček</t>
  </si>
  <si>
    <t>MHMP - OMI</t>
  </si>
  <si>
    <t>0000026</t>
  </si>
  <si>
    <t>Úprava Parteru nám.J.Palacha</t>
  </si>
  <si>
    <t>0000105</t>
  </si>
  <si>
    <t>H.Měcholupy - Petrovice, byty</t>
  </si>
  <si>
    <t>0000111</t>
  </si>
  <si>
    <t>Na Vackově - obytný soubor</t>
  </si>
  <si>
    <t>0000122</t>
  </si>
  <si>
    <t>Černý Most II/5.st.</t>
  </si>
  <si>
    <t>0000164</t>
  </si>
  <si>
    <t>Bytové domy Čakovice I.</t>
  </si>
  <si>
    <t>0000185</t>
  </si>
  <si>
    <t>Řepy - nástavba Nevanova</t>
  </si>
  <si>
    <t>0000192</t>
  </si>
  <si>
    <t>Chráněné byty Libuš</t>
  </si>
  <si>
    <t>0000209</t>
  </si>
  <si>
    <t>Byty Beranka</t>
  </si>
  <si>
    <t>0000221</t>
  </si>
  <si>
    <t>Chráněné byty Ďáblice</t>
  </si>
  <si>
    <t>0000238</t>
  </si>
  <si>
    <t>Bytové domy Čakovice II</t>
  </si>
  <si>
    <t>0000239</t>
  </si>
  <si>
    <t>Byty-Lysolaje</t>
  </si>
  <si>
    <t>0000241</t>
  </si>
  <si>
    <t>Byty Dubeč</t>
  </si>
  <si>
    <t>0000243</t>
  </si>
  <si>
    <t>Byty Šeberov</t>
  </si>
  <si>
    <t>0000244</t>
  </si>
  <si>
    <t>Nebušice 24 bj.</t>
  </si>
  <si>
    <t>0007026</t>
  </si>
  <si>
    <t>Bytový soubor Hloubětín</t>
  </si>
  <si>
    <t>0007058</t>
  </si>
  <si>
    <t>Chráněné byty Klánovice</t>
  </si>
  <si>
    <t>0007495</t>
  </si>
  <si>
    <t>Byty Zličín</t>
  </si>
  <si>
    <t>0007497</t>
  </si>
  <si>
    <t>Pod Čimickým hájem, byty</t>
  </si>
  <si>
    <t>0007501</t>
  </si>
  <si>
    <t>Vysočany - Ocelářská</t>
  </si>
  <si>
    <t>0007502</t>
  </si>
  <si>
    <t>Čakovice III, byty</t>
  </si>
  <si>
    <t>0008074</t>
  </si>
  <si>
    <t>Víceúčelový areál Dubeč</t>
  </si>
  <si>
    <t>0008261</t>
  </si>
  <si>
    <t>DPS Uhříněves II.</t>
  </si>
  <si>
    <t>0008613</t>
  </si>
  <si>
    <t>Bytové domy Dolní Počernice-Jih</t>
  </si>
  <si>
    <t>0008614</t>
  </si>
  <si>
    <t>Byty Sobín</t>
  </si>
  <si>
    <t>Správce: 0008 - Jiří Janeček celkem</t>
  </si>
  <si>
    <t>Správce: 0010 - Ing. Pavel Klega</t>
  </si>
  <si>
    <t>0000090</t>
  </si>
  <si>
    <t>IP pro stavby v kap.01</t>
  </si>
  <si>
    <t>0000112</t>
  </si>
  <si>
    <t>Dofakturace</t>
  </si>
  <si>
    <t>0000182</t>
  </si>
  <si>
    <t>TI pro 346 b.j. Mazanka</t>
  </si>
  <si>
    <t>0000186</t>
  </si>
  <si>
    <t>Kolektor Revoluční - Dlouhá</t>
  </si>
  <si>
    <t>0000187</t>
  </si>
  <si>
    <t>Kolektor Václavské náměstí</t>
  </si>
  <si>
    <t>0001078</t>
  </si>
  <si>
    <t>JPD2- výst. podjezdu Chlumecká</t>
  </si>
  <si>
    <t>0001079</t>
  </si>
  <si>
    <t>JPD2- vybud.Pobřežní III.-1.etapa-infrastruktura</t>
  </si>
  <si>
    <t>0001088</t>
  </si>
  <si>
    <t>JPD2- revit. území Manin</t>
  </si>
  <si>
    <t>0001099</t>
  </si>
  <si>
    <t>JPD2-vybud.Pobřežní III-2.etapa-infra</t>
  </si>
  <si>
    <t>0004323</t>
  </si>
  <si>
    <t>Výjezd Horní Měcholupy-Petrovice</t>
  </si>
  <si>
    <t>0004500</t>
  </si>
  <si>
    <t>Kolektor Centrum I.</t>
  </si>
  <si>
    <t>0004503</t>
  </si>
  <si>
    <t>Spol. centrum Uhříněves - stat.stabilizace</t>
  </si>
  <si>
    <t>0004713</t>
  </si>
  <si>
    <t>Propoj.komunikace K Třebonicům - Jeremiášova</t>
  </si>
  <si>
    <t>0005407</t>
  </si>
  <si>
    <t>Maniny - příprava území</t>
  </si>
  <si>
    <t>0007496</t>
  </si>
  <si>
    <t>Kolektor Centrum-Smíchov</t>
  </si>
  <si>
    <t>0008263</t>
  </si>
  <si>
    <t>P - 14, Aloisov</t>
  </si>
  <si>
    <t>0008264</t>
  </si>
  <si>
    <t>Pobřežní III - infrastruktura</t>
  </si>
  <si>
    <t>0008265</t>
  </si>
  <si>
    <t>Pobřežní IV.- infrast.pro jižní a severní obchvat</t>
  </si>
  <si>
    <t>0008266</t>
  </si>
  <si>
    <t>Podchod Vítězné náměstí</t>
  </si>
  <si>
    <t>0008267</t>
  </si>
  <si>
    <t>Radotín - rekreační zóna</t>
  </si>
  <si>
    <t>0008268</t>
  </si>
  <si>
    <t>Rokytka - rozvoj území</t>
  </si>
  <si>
    <t>0008615</t>
  </si>
  <si>
    <t>Kolektor Hlávkův most</t>
  </si>
  <si>
    <t>0008783</t>
  </si>
  <si>
    <t>Podjezd Chlumecká</t>
  </si>
  <si>
    <t>0009276</t>
  </si>
  <si>
    <t>TV Chaby stavba 50</t>
  </si>
  <si>
    <t>0009530</t>
  </si>
  <si>
    <t>TV Chaby - Jinočanská</t>
  </si>
  <si>
    <t>0009646</t>
  </si>
  <si>
    <t>Kolektor CIA</t>
  </si>
  <si>
    <t>0009812</t>
  </si>
  <si>
    <t>Na Pomezí byty + TI</t>
  </si>
  <si>
    <t>Odbor  fondů Evropské unie</t>
  </si>
  <si>
    <t>0001072</t>
  </si>
  <si>
    <t>JPD2- vybud podnikatel.inkubatoru</t>
  </si>
  <si>
    <t>IROP-INŽ.A REAL.ORG. P1</t>
  </si>
  <si>
    <t>0004501</t>
  </si>
  <si>
    <t>Likvid.kontamin.zdiva,sanace a úprava býv.úlož LTO</t>
  </si>
  <si>
    <t>0004505</t>
  </si>
  <si>
    <t>Rek. Výtahů</t>
  </si>
  <si>
    <t>Správce: 0010 - Ing. Pavel Klega celkem</t>
  </si>
  <si>
    <t>Správce: 0011 - Mgr. Petr Štěpánek, CSc.</t>
  </si>
  <si>
    <t>0000016</t>
  </si>
  <si>
    <t>Centrální park JZM I</t>
  </si>
  <si>
    <t>0004502</t>
  </si>
  <si>
    <t>Park U Čeňků</t>
  </si>
  <si>
    <t>0004504</t>
  </si>
  <si>
    <t>Rohanský ostrov - parkové úpravy</t>
  </si>
  <si>
    <t>0008262</t>
  </si>
  <si>
    <t>JM I - ukončení Centrálního parku</t>
  </si>
  <si>
    <t>Správce: 0011 - Mgr. Petr Štěpánek, CSc. celkem</t>
  </si>
  <si>
    <t>Celkem odbory MHMP</t>
  </si>
  <si>
    <t>Celkem PO</t>
  </si>
  <si>
    <t>Celkem</t>
  </si>
  <si>
    <t>Součet celkem (PO příspěvek + Odbory MHMP skutečné čerpání)</t>
  </si>
  <si>
    <t>***</t>
  </si>
  <si>
    <t>Kapitola: 02 - Městská infrastuktura</t>
  </si>
  <si>
    <t>Správce: 0007 - Ing. Milan Richter</t>
  </si>
  <si>
    <t>0004508</t>
  </si>
  <si>
    <t>ZOO - Hrošinec a sloninec</t>
  </si>
  <si>
    <t>0007526</t>
  </si>
  <si>
    <t>Dostavba botanické zahrady</t>
  </si>
  <si>
    <t>0001103</t>
  </si>
  <si>
    <t>JPD2- Barrande I- vybud. centra kult. děd</t>
  </si>
  <si>
    <t>BOTANICKÁ ZAHRADA HL.M.PRAHY</t>
  </si>
  <si>
    <t>0004336</t>
  </si>
  <si>
    <t>Zpristupneni severni casti PBZ-propojeni expozic</t>
  </si>
  <si>
    <t>0004861</t>
  </si>
  <si>
    <t>Budova technických služeb</t>
  </si>
  <si>
    <t>0006484</t>
  </si>
  <si>
    <t>Vstupní objekt</t>
  </si>
  <si>
    <t>0006936</t>
  </si>
  <si>
    <t>Expozice</t>
  </si>
  <si>
    <t>0006937</t>
  </si>
  <si>
    <t>Infrastruktura</t>
  </si>
  <si>
    <t>0006938</t>
  </si>
  <si>
    <t>Návštěvnická vybavenost</t>
  </si>
  <si>
    <t>0006940</t>
  </si>
  <si>
    <t>Pěstební zázemí</t>
  </si>
  <si>
    <t>0007503</t>
  </si>
  <si>
    <t>Areál Západ, 2.etapa</t>
  </si>
  <si>
    <t>0008277</t>
  </si>
  <si>
    <t>Komunikace a parkoviště</t>
  </si>
  <si>
    <t>0008278</t>
  </si>
  <si>
    <t>Výstavní pavilon - Areál JIH</t>
  </si>
  <si>
    <t>ZOOLOGICKÁ ZAHRADA</t>
  </si>
  <si>
    <t>0003016</t>
  </si>
  <si>
    <t>Odpadové hospodářství</t>
  </si>
  <si>
    <t>0003029</t>
  </si>
  <si>
    <t>Zásobní zahrady</t>
  </si>
  <si>
    <t>0004803</t>
  </si>
  <si>
    <t>EÚO - zprac.průkazu energet. náročnosti budov</t>
  </si>
  <si>
    <t>0004841</t>
  </si>
  <si>
    <t>Zprac.studie proveditel. energet.využití odpadů v</t>
  </si>
  <si>
    <t>0004883</t>
  </si>
  <si>
    <t>Bizoni</t>
  </si>
  <si>
    <t>0004885</t>
  </si>
  <si>
    <t>Chovatelské zázemí (stáj"B")</t>
  </si>
  <si>
    <t>0004886</t>
  </si>
  <si>
    <t>Indie</t>
  </si>
  <si>
    <t>0004889</t>
  </si>
  <si>
    <t>Rekonstrukce pavilónu antilop</t>
  </si>
  <si>
    <t>0006032</t>
  </si>
  <si>
    <t>SZNR</t>
  </si>
  <si>
    <t>0006487</t>
  </si>
  <si>
    <t>Jižní Amerika</t>
  </si>
  <si>
    <t>0006488</t>
  </si>
  <si>
    <t>Rek. rozvodů inženýrských sítí</t>
  </si>
  <si>
    <t>0006826</t>
  </si>
  <si>
    <t>Technické zázemí</t>
  </si>
  <si>
    <t>0006972</t>
  </si>
  <si>
    <t>Pavilon hrochů</t>
  </si>
  <si>
    <t>0006973</t>
  </si>
  <si>
    <t>Pavilon slonů vč.demolice starého</t>
  </si>
  <si>
    <t>0007456</t>
  </si>
  <si>
    <t>Energetický audit</t>
  </si>
  <si>
    <t>0007977</t>
  </si>
  <si>
    <t>Opičí ostrovy</t>
  </si>
  <si>
    <t>0008307</t>
  </si>
  <si>
    <t>CITES centrum</t>
  </si>
  <si>
    <t>0008308</t>
  </si>
  <si>
    <t>Rekonstrukce lineární expozice papoušků</t>
  </si>
  <si>
    <t>0008647</t>
  </si>
  <si>
    <t>Aligátoři</t>
  </si>
  <si>
    <t>0008648</t>
  </si>
  <si>
    <t>Bažantnice</t>
  </si>
  <si>
    <t>0008649</t>
  </si>
  <si>
    <t>Expoziční bazén lachtanů</t>
  </si>
  <si>
    <t>0008650</t>
  </si>
  <si>
    <t>Hyeny</t>
  </si>
  <si>
    <t>0008651</t>
  </si>
  <si>
    <t>Občestvení a WC II</t>
  </si>
  <si>
    <t>0008652</t>
  </si>
  <si>
    <t>Rekonstrukce chovného zařízení pro ptáky</t>
  </si>
  <si>
    <t>Správce: 0007 - Ing. Milan Richter celkem</t>
  </si>
  <si>
    <t>0000010</t>
  </si>
  <si>
    <t>Toulcův dvůr I. - VI.et.</t>
  </si>
  <si>
    <t>0000012</t>
  </si>
  <si>
    <t>Protipovod.opatř.na ochr.HMP</t>
  </si>
  <si>
    <t>0000013</t>
  </si>
  <si>
    <t>BABA II - rekon.IS</t>
  </si>
  <si>
    <t>0000050</t>
  </si>
  <si>
    <t>TV Slivenec</t>
  </si>
  <si>
    <t>0000057</t>
  </si>
  <si>
    <t>Prodloužení stoky A2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</si>
  <si>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</si>
  <si>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</si>
  <si>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</si>
  <si>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</si>
  <si>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</si>
  <si>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</si>
  <si>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</si>
  <si>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</si>
  <si>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</si>
  <si>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</si>
  <si>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</si>
  <si>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</si>
  <si>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</si>
  <si>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</si>
  <si>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</si>
  <si>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</si>
  <si>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</si>
  <si>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</si>
  <si>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</si>
  <si>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</si>
  <si>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</si>
  <si>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</si>
  <si>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</si>
  <si>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</si>
  <si>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</si>
  <si>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</si>
  <si>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</si>
  <si>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</si>
  <si>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</si>
  <si>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</si>
  <si>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</si>
  <si>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</si>
  <si>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</si>
  <si>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</si>
  <si>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</si>
  <si>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</si>
  <si>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</si>
  <si>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</si>
  <si>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</si>
  <si>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</si>
  <si>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</si>
  <si>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</si>
  <si>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0000218</t>
  </si>
  <si>
    <t>TV Jahodnice</t>
  </si>
  <si>
    <t>0000245</t>
  </si>
  <si>
    <t>TV Zelený pruh-Antala Staška</t>
  </si>
  <si>
    <t>0001009</t>
  </si>
  <si>
    <t>JPD2- Výst. TV Čakovice</t>
  </si>
  <si>
    <t>0001017</t>
  </si>
  <si>
    <t>JPD2- rek. TV v MČ P-Libuš</t>
  </si>
  <si>
    <t>0001021</t>
  </si>
  <si>
    <t>JPD2- vybud. centra inovací</t>
  </si>
  <si>
    <t>0001024</t>
  </si>
  <si>
    <t>JPD 2 - TV Dubeč-etapa 0008</t>
  </si>
  <si>
    <t>0001056</t>
  </si>
  <si>
    <t>JPD2- poříz mobil. čerpadel Karlín</t>
  </si>
  <si>
    <t>0001057</t>
  </si>
  <si>
    <t>JPD2- TV H.Počernice etapa 0014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</si>
  <si>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</si>
  <si>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</si>
  <si>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</si>
  <si>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</si>
  <si>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</si>
  <si>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</si>
  <si>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</si>
  <si>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</si>
  <si>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</si>
  <si>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</si>
  <si>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</si>
  <si>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</si>
  <si>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</si>
  <si>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</si>
  <si>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</si>
  <si>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</si>
  <si>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</si>
  <si>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</si>
  <si>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</si>
  <si>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</si>
  <si>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</si>
  <si>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</si>
  <si>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</si>
  <si>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</si>
  <si>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</si>
  <si>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</si>
  <si>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</si>
  <si>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</si>
  <si>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</si>
  <si>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</si>
  <si>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</si>
  <si>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</si>
  <si>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</si>
  <si>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</si>
  <si>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</si>
  <si>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</si>
  <si>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0004696</t>
  </si>
  <si>
    <t>Rekonstrukce vodojemů</t>
  </si>
  <si>
    <t>0007133</t>
  </si>
  <si>
    <t>IP pro stavby TV</t>
  </si>
  <si>
    <t>0007499</t>
  </si>
  <si>
    <t>TV Dolní Měcholupy</t>
  </si>
  <si>
    <t>0007500</t>
  </si>
  <si>
    <t>TV Praha 6</t>
  </si>
  <si>
    <t>0007877</t>
  </si>
  <si>
    <t>Regener.vnitrobloku Chlebovická-Tupolevova</t>
  </si>
  <si>
    <t>0007981</t>
  </si>
  <si>
    <t>TV Za Horou</t>
  </si>
  <si>
    <t>0008274</t>
  </si>
  <si>
    <t>TV Sedlec</t>
  </si>
  <si>
    <t>0008275</t>
  </si>
  <si>
    <t>TV Uhříněves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</si>
  <si>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</si>
  <si>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</si>
  <si>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</si>
  <si>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</si>
  <si>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</si>
  <si>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</si>
  <si>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</si>
  <si>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</si>
  <si>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</si>
  <si>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</si>
  <si>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Odbor správy majetku</t>
  </si>
  <si>
    <t>0004298</t>
  </si>
  <si>
    <t>Obnova káranských vod. řadů, P-10</t>
  </si>
  <si>
    <t>0004509</t>
  </si>
  <si>
    <t>Rek. MaR a elektro ČM 1. a 2. st.</t>
  </si>
  <si>
    <t>0004510</t>
  </si>
  <si>
    <t>Rek. požárních předělů a dveří obl. Západ a Východ</t>
  </si>
  <si>
    <t>0004511</t>
  </si>
  <si>
    <t>Rek.vizualizačního systému a zprac.dat obl.Centrum</t>
  </si>
  <si>
    <t>0004512</t>
  </si>
  <si>
    <t>Zhotovení monitorovacího systému kolektorů Modřany</t>
  </si>
  <si>
    <t>0004689</t>
  </si>
  <si>
    <t>Obnova vod.řadu Na Košíku, P 15</t>
  </si>
  <si>
    <t>0004690</t>
  </si>
  <si>
    <t>Výstavba kanalizace Na Košíku, P 15</t>
  </si>
  <si>
    <t>0004691</t>
  </si>
  <si>
    <t>Zabezpeč. vodohosp.objektů na území HMP - PČOV</t>
  </si>
  <si>
    <t>0004773</t>
  </si>
  <si>
    <t>Instalace tepel. čerpadla v ZUŠ Na Popelce</t>
  </si>
  <si>
    <t>0004774</t>
  </si>
  <si>
    <t>ÚČOV - Realizace opatření na průmysl. plynovodu</t>
  </si>
  <si>
    <t>0006965</t>
  </si>
  <si>
    <t>Výst.kanal.Rybníčky-kolonie za drahou</t>
  </si>
  <si>
    <t>0007253</t>
  </si>
  <si>
    <t>Zabezpečení objektů ÚV Káraný</t>
  </si>
  <si>
    <t>0007254</t>
  </si>
  <si>
    <t>Zabezpečení 1.,2.a 3. řadu ÚV Káraný</t>
  </si>
  <si>
    <t>0007532</t>
  </si>
  <si>
    <t>0009. etapa protipovodňových opatření</t>
  </si>
  <si>
    <t>0007534</t>
  </si>
  <si>
    <t>Monitoring Řepy vč. stavebních úprav</t>
  </si>
  <si>
    <t>0007543</t>
  </si>
  <si>
    <t>Rekonstrukce větráků 1. a 2. káranského řadu</t>
  </si>
  <si>
    <t>0007546</t>
  </si>
  <si>
    <t>Zabezpečenost vodohospod. objektů na území HMP</t>
  </si>
  <si>
    <t>0008276</t>
  </si>
  <si>
    <t>Senovážné nám.11- digitalizace telem. přenosů</t>
  </si>
  <si>
    <t>0008620</t>
  </si>
  <si>
    <t>Rekonstrukce  MaR a elektro Řepy II</t>
  </si>
  <si>
    <t>0008641</t>
  </si>
  <si>
    <t>OVŘ Na Topolce, P-4</t>
  </si>
  <si>
    <t>0008642</t>
  </si>
  <si>
    <t>Rekonstrukce kanalizace Bártlova, P-20</t>
  </si>
  <si>
    <t>0008644</t>
  </si>
  <si>
    <t>Rekonstrukce kanalizace Na Topolce, P-4</t>
  </si>
  <si>
    <t>0008645</t>
  </si>
  <si>
    <t>Rekonstrukce kanalizace Pod Havránkou, P7</t>
  </si>
  <si>
    <t>0001037</t>
  </si>
  <si>
    <t>JPD2- výst. ČOV H.Počer</t>
  </si>
  <si>
    <t>0003117</t>
  </si>
  <si>
    <t>Revital.Drahaňského potoka</t>
  </si>
  <si>
    <t>0006963</t>
  </si>
  <si>
    <t>Celk. přest. a rozšíření ÚČOV Císař. ostrov</t>
  </si>
  <si>
    <t>0008498</t>
  </si>
  <si>
    <t>Vodovodní řad Nová Ves</t>
  </si>
  <si>
    <t>0008521</t>
  </si>
  <si>
    <t>Sběrný dvůr Běchovice</t>
  </si>
  <si>
    <t>0009620</t>
  </si>
  <si>
    <t>Kanal.sběrač G (vč.G 6)</t>
  </si>
  <si>
    <t>MHMP - Odbor městského investora</t>
  </si>
  <si>
    <t>0001020</t>
  </si>
  <si>
    <t>JPD2- vybud. Inf. centr. Geopolymery</t>
  </si>
  <si>
    <t>0001104</t>
  </si>
  <si>
    <t>JPD2- CVK - vybud. centra výzk. kontraktů</t>
  </si>
  <si>
    <t>Odbor ochrany prostředí</t>
  </si>
  <si>
    <t>0001004</t>
  </si>
  <si>
    <t>JPD2- Rokytka- Rek.velkého Počernického rybníka</t>
  </si>
  <si>
    <t>0001045</t>
  </si>
  <si>
    <t>JPD2- rek. jezu Petrovice</t>
  </si>
  <si>
    <t>0001054</t>
  </si>
  <si>
    <t>JPD2- revit. Čimického rybníka</t>
  </si>
  <si>
    <t>0001055</t>
  </si>
  <si>
    <t>JPD2- vybud.přítoku nádrže Č. Most</t>
  </si>
  <si>
    <t>0002003</t>
  </si>
  <si>
    <t>Výkupy lesních pozemků</t>
  </si>
  <si>
    <t>0004272</t>
  </si>
  <si>
    <t>Sběrné dvory</t>
  </si>
  <si>
    <t>0004452</t>
  </si>
  <si>
    <t>Letenské sady - obnova ploch zeleně I.kat.</t>
  </si>
  <si>
    <t>0004527</t>
  </si>
  <si>
    <t>Komplex zahrad na Petříně</t>
  </si>
  <si>
    <t>0004857</t>
  </si>
  <si>
    <t>Kinského zahrada - obnova, I. etapa</t>
  </si>
  <si>
    <t>0004859</t>
  </si>
  <si>
    <t>Stromovka - obnova, I. etapa</t>
  </si>
  <si>
    <t>0005284</t>
  </si>
  <si>
    <t>Investice související s areály zeleně I.kategorie</t>
  </si>
  <si>
    <t>0005286</t>
  </si>
  <si>
    <t>Vodovod Letná</t>
  </si>
  <si>
    <t>0005595</t>
  </si>
  <si>
    <t>Rekon. Zátišského potoka</t>
  </si>
  <si>
    <t>0005846</t>
  </si>
  <si>
    <t>Revitalizace Řepského potoka</t>
  </si>
  <si>
    <t>0006140</t>
  </si>
  <si>
    <t>Revitalizace Litovického potoka</t>
  </si>
  <si>
    <t>0006475</t>
  </si>
  <si>
    <t>Obnova parku na Vítkově</t>
  </si>
  <si>
    <t>0006951</t>
  </si>
  <si>
    <t>Hájovna Jinonice-rekonstrukce a přístavba</t>
  </si>
  <si>
    <t>0006952</t>
  </si>
  <si>
    <t>Provozní objekt Hostivař</t>
  </si>
  <si>
    <t>0006954</t>
  </si>
  <si>
    <t>Obora Hvězda-obnova</t>
  </si>
  <si>
    <t>0006955</t>
  </si>
  <si>
    <t>Petřín-obnova</t>
  </si>
  <si>
    <t>0006956</t>
  </si>
  <si>
    <t>Výkup pozemků pro ÚSES</t>
  </si>
  <si>
    <t>0006957</t>
  </si>
  <si>
    <t>Výkupy pozemků</t>
  </si>
  <si>
    <t>0007528</t>
  </si>
  <si>
    <t>Kompostárny</t>
  </si>
  <si>
    <t>0007529</t>
  </si>
  <si>
    <t>Areál Hostivař</t>
  </si>
  <si>
    <t>0007530</t>
  </si>
  <si>
    <t>Lobkovická zahrada</t>
  </si>
  <si>
    <t>0007531</t>
  </si>
  <si>
    <t>Rekreační park - Hostivař</t>
  </si>
  <si>
    <t>0008305</t>
  </si>
  <si>
    <t>Realizace nových ploch lesů</t>
  </si>
  <si>
    <t>0008306</t>
  </si>
  <si>
    <t>Rybník (vodojem) - Letenské sady</t>
  </si>
  <si>
    <t>0008382</t>
  </si>
  <si>
    <t>Areál Cibulka - Motol</t>
  </si>
  <si>
    <t>0008639</t>
  </si>
  <si>
    <t>Přírodně-krajinářský park "U Čeňku"</t>
  </si>
  <si>
    <t>0008653</t>
  </si>
  <si>
    <t>Realizace opatření vyplýv. z energet. auditů</t>
  </si>
  <si>
    <t>0008980</t>
  </si>
  <si>
    <t>Limnigrafické stanice na Botiči vč. přípojek</t>
  </si>
  <si>
    <t>0001092</t>
  </si>
  <si>
    <t>JPD2- revit. Toulcův dvůr</t>
  </si>
  <si>
    <t>0006027</t>
  </si>
  <si>
    <t>Areály zeleně I. kategorie (kopie Braun. soch)</t>
  </si>
  <si>
    <t>0006028</t>
  </si>
  <si>
    <t>Vrtbovská zahrada - sekané kopie</t>
  </si>
  <si>
    <t>0006958</t>
  </si>
  <si>
    <t>ČOV Březiněves-intenzifikace</t>
  </si>
  <si>
    <t>0006969</t>
  </si>
  <si>
    <t>Zásobení Křeslic z vodojemu Jesenice II</t>
  </si>
  <si>
    <t>0007537</t>
  </si>
  <si>
    <t>OVŘ Palackého, V Jámě, Spálená, Ostrovní a okolí</t>
  </si>
  <si>
    <t>0007539</t>
  </si>
  <si>
    <t>OVŘ Rokoska</t>
  </si>
  <si>
    <t>0007540</t>
  </si>
  <si>
    <t>OVŘ Stavoservis - ulice Na Křečku</t>
  </si>
  <si>
    <t>0007988</t>
  </si>
  <si>
    <t>Rekon.kanalizace Českobrodská - III.et.</t>
  </si>
  <si>
    <t>Sekretariát radního pro oblast život. prostředí</t>
  </si>
  <si>
    <t>0006479</t>
  </si>
  <si>
    <t>PVS - rekonstrukce vodohospodářské infrastruktury</t>
  </si>
  <si>
    <t>0008489</t>
  </si>
  <si>
    <t>Sanace stoky Šaldova</t>
  </si>
  <si>
    <t>0008490</t>
  </si>
  <si>
    <t>Sanace Modřanského sběrače</t>
  </si>
  <si>
    <t>LESY HMP</t>
  </si>
  <si>
    <t>0004528</t>
  </si>
  <si>
    <t>Velkoškolka Ďáblice</t>
  </si>
  <si>
    <t>0004804</t>
  </si>
  <si>
    <t>EÚO - zprac.průkazu energet. náročnosti budovy</t>
  </si>
  <si>
    <t>0006573</t>
  </si>
  <si>
    <t>Celkem MČ</t>
  </si>
  <si>
    <t>Kapitola: 03 - Doprava</t>
  </si>
  <si>
    <t>Správce: 0006 - Radovan Šteiner</t>
  </si>
  <si>
    <t>DOP-TECH.SPRÁVA KOMUNIKACÍ</t>
  </si>
  <si>
    <t>0001047</t>
  </si>
  <si>
    <t>JPD2- rek. Broumarská II.</t>
  </si>
  <si>
    <t>0001061</t>
  </si>
  <si>
    <t>JPD2- rek. Pobřežní III. 1. etapa</t>
  </si>
  <si>
    <t>0001062</t>
  </si>
  <si>
    <t>JPD2- rek. Pobřežní III. 2.etapa</t>
  </si>
  <si>
    <t>0001067</t>
  </si>
  <si>
    <t>JPD2- rek. opěrné zdi-Na Fratišku</t>
  </si>
  <si>
    <t>0001087</t>
  </si>
  <si>
    <t>JPD2- vybud. Pobřežní III. 2. etapa</t>
  </si>
  <si>
    <t>0001089</t>
  </si>
  <si>
    <t>JPD2- systémy dopr. výzkumu</t>
  </si>
  <si>
    <t>0003206</t>
  </si>
  <si>
    <t>Soubor staveb  Podbabská - Roztocká</t>
  </si>
  <si>
    <t>0003217</t>
  </si>
  <si>
    <t>Systém řízení  MSP</t>
  </si>
  <si>
    <t>0003226</t>
  </si>
  <si>
    <t>Sjizdná rampa Michelská</t>
  </si>
  <si>
    <t>0004334</t>
  </si>
  <si>
    <t>Zklidnění komunikace Na pískách</t>
  </si>
  <si>
    <t>0004345</t>
  </si>
  <si>
    <t>MÚK - Připojeni V. a M. Chuchle</t>
  </si>
  <si>
    <t>0004347</t>
  </si>
  <si>
    <t>Akce pro BESIP</t>
  </si>
  <si>
    <t>0004348</t>
  </si>
  <si>
    <t>Zachytná parkoviště P + R</t>
  </si>
  <si>
    <t>0004487</t>
  </si>
  <si>
    <t>R4 MÚK a připojení Zbraslavi a Lipenců</t>
  </si>
  <si>
    <t>0004488</t>
  </si>
  <si>
    <t>K Barrandovu</t>
  </si>
  <si>
    <t>0004489</t>
  </si>
  <si>
    <t>K Dálnici</t>
  </si>
  <si>
    <t>0004533</t>
  </si>
  <si>
    <t>Rek. ul. Vítkovy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</si>
  <si>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</si>
  <si>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</si>
  <si>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</si>
  <si>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</si>
  <si>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</si>
  <si>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</si>
  <si>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0004543</t>
  </si>
  <si>
    <t>Úprava křižovatky Jeremiášova-Smíchovská</t>
  </si>
  <si>
    <t>0004544</t>
  </si>
  <si>
    <t>Budějovická</t>
  </si>
  <si>
    <t>0004693</t>
  </si>
  <si>
    <t>Rozšíření technologie dopr.informačního centra</t>
  </si>
  <si>
    <t>0004699</t>
  </si>
  <si>
    <t>Rek. ul. Kolbenova</t>
  </si>
  <si>
    <t>0004703</t>
  </si>
  <si>
    <t>Strossmayerovo náměstí, stavební úpravy</t>
  </si>
  <si>
    <t>0004840</t>
  </si>
  <si>
    <t>OPD - Systém řízení a regulace MSP</t>
  </si>
  <si>
    <t>0004892</t>
  </si>
  <si>
    <t>Nedodělky</t>
  </si>
  <si>
    <t>0005092</t>
  </si>
  <si>
    <t>Jižní spojka - soubor staveb</t>
  </si>
  <si>
    <t>0005322</t>
  </si>
  <si>
    <t>Most přes Berounku (včetně rozštěpu)</t>
  </si>
  <si>
    <t>0005910</t>
  </si>
  <si>
    <t>Zlepšení infrastruktury MHD</t>
  </si>
  <si>
    <t>0005967</t>
  </si>
  <si>
    <t>Michelská</t>
  </si>
  <si>
    <t>0006039</t>
  </si>
  <si>
    <t>Okružní křižovatka Kamýcká-Internacionální</t>
  </si>
  <si>
    <t>0006046</t>
  </si>
  <si>
    <t>Příprava staveb</t>
  </si>
  <si>
    <t>0006047</t>
  </si>
  <si>
    <t>Výkupy dokončených staveb</t>
  </si>
  <si>
    <t>0006493</t>
  </si>
  <si>
    <t>Telematické systémy</t>
  </si>
  <si>
    <t>0006647</t>
  </si>
  <si>
    <t>Rekonstrukce ul. Českomoravské</t>
  </si>
  <si>
    <t>0006834</t>
  </si>
  <si>
    <t>Roztocká</t>
  </si>
  <si>
    <t>0006925</t>
  </si>
  <si>
    <t>Libeňský most</t>
  </si>
  <si>
    <t>0007116</t>
  </si>
  <si>
    <t>Křižíkova</t>
  </si>
  <si>
    <t>0007119</t>
  </si>
  <si>
    <t>Karoliny Světlé</t>
  </si>
  <si>
    <t>0007121</t>
  </si>
  <si>
    <t>Haštalské náměstí a okolí</t>
  </si>
  <si>
    <t>0007125</t>
  </si>
  <si>
    <t>Hlávkův most</t>
  </si>
  <si>
    <t>0007296</t>
  </si>
  <si>
    <t>Štefánikův most</t>
  </si>
  <si>
    <t>0007338</t>
  </si>
  <si>
    <t>Nábřeží E.Beneše-opěrné zdi</t>
  </si>
  <si>
    <t>0007560</t>
  </si>
  <si>
    <t>Chodníkový program</t>
  </si>
  <si>
    <t>0007564</t>
  </si>
  <si>
    <t>Na Maninách</t>
  </si>
  <si>
    <t>0007567</t>
  </si>
  <si>
    <t>Vyskočilova - 5.května, nájezdová rampa</t>
  </si>
  <si>
    <t>0008005</t>
  </si>
  <si>
    <t>Petrská - regenerace oblasti</t>
  </si>
  <si>
    <t>0008106</t>
  </si>
  <si>
    <t>Vltavská</t>
  </si>
  <si>
    <t>0008107</t>
  </si>
  <si>
    <t>Na Františku - Dvořákovo nábřeží</t>
  </si>
  <si>
    <t>0008108</t>
  </si>
  <si>
    <t>U Sluncové</t>
  </si>
  <si>
    <t>0008109</t>
  </si>
  <si>
    <t>Konviktská, rekon.komunikace</t>
  </si>
  <si>
    <t>0008110</t>
  </si>
  <si>
    <t>Malešická</t>
  </si>
  <si>
    <t>0008112</t>
  </si>
  <si>
    <t>Kolovraty - most přes ČD, Y526</t>
  </si>
  <si>
    <t>0008113</t>
  </si>
  <si>
    <t>Branická - odstavné parkoviště</t>
  </si>
  <si>
    <t>0008500</t>
  </si>
  <si>
    <t>Soubor st. příjezd.a propoj. rampy Barrand.mostu</t>
  </si>
  <si>
    <t>0008565</t>
  </si>
  <si>
    <t>Rek. Liberecká z centra</t>
  </si>
  <si>
    <t>0008654</t>
  </si>
  <si>
    <t>Bečovská</t>
  </si>
  <si>
    <t>0008655</t>
  </si>
  <si>
    <t>Rek. Hlavní řídící ústředny</t>
  </si>
  <si>
    <t>0008656</t>
  </si>
  <si>
    <t>Rek. ul. Anglické</t>
  </si>
  <si>
    <t>0008899</t>
  </si>
  <si>
    <t>Rek. Novopacká (Chlumecká - hranice Prahy)</t>
  </si>
  <si>
    <t>0008900</t>
  </si>
  <si>
    <t>Rek. Kbelská (Mladoboleslavská - sjezd Prosek)</t>
  </si>
  <si>
    <t>0008901</t>
  </si>
  <si>
    <t>Rek. povrchu V Holešovičkách</t>
  </si>
  <si>
    <t>0008902</t>
  </si>
  <si>
    <t>Rozšíř. komunik. Karlovarská vč.SSZ</t>
  </si>
  <si>
    <t>0008937</t>
  </si>
  <si>
    <t>Hnězdenská - parkovací stání</t>
  </si>
  <si>
    <t>0008944</t>
  </si>
  <si>
    <t>Rek. Cínovecká do centra</t>
  </si>
  <si>
    <t>0000027</t>
  </si>
  <si>
    <t>Štěrboholská radiála 2.st.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</si>
  <si>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</si>
  <si>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</si>
  <si>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</si>
  <si>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</si>
  <si>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</si>
  <si>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</si>
  <si>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0000075</t>
  </si>
  <si>
    <t>Zlíchov - Radlická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</si>
  <si>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</si>
  <si>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</si>
  <si>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</si>
  <si>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</si>
  <si>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</si>
  <si>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</si>
  <si>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</si>
  <si>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</si>
  <si>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0000148</t>
  </si>
  <si>
    <t>MÚK Beranových - Výstaviště</t>
  </si>
  <si>
    <t>0000211</t>
  </si>
  <si>
    <t>Lipnická-Ocelkova</t>
  </si>
  <si>
    <t>0000212</t>
  </si>
  <si>
    <t>MÚK Bystrá - I/10</t>
  </si>
  <si>
    <t>0004328</t>
  </si>
  <si>
    <t>Komunikace Rajská zahrada - ČD</t>
  </si>
  <si>
    <t>0004663</t>
  </si>
  <si>
    <t>MÚK PPO - Liberecká</t>
  </si>
  <si>
    <t>0004664</t>
  </si>
  <si>
    <t>MÚK PPO-Beranových</t>
  </si>
  <si>
    <t>0007552</t>
  </si>
  <si>
    <t>Budovatelská - Mladoboleslavská</t>
  </si>
  <si>
    <t>0007553</t>
  </si>
  <si>
    <t>Břevnovská radiála</t>
  </si>
  <si>
    <t>0007554</t>
  </si>
  <si>
    <t>Chodovská radiála - zkapacitnění</t>
  </si>
  <si>
    <t>0007555</t>
  </si>
  <si>
    <t>Dofakturace pro kap. 0321</t>
  </si>
  <si>
    <t>0007556</t>
  </si>
  <si>
    <t>IP pro dopravní stavby</t>
  </si>
  <si>
    <t>0007557</t>
  </si>
  <si>
    <t>Rozšíření vozovky Ankarská</t>
  </si>
  <si>
    <t>0007558</t>
  </si>
  <si>
    <t>Tűrkova II.</t>
  </si>
  <si>
    <t>0008312</t>
  </si>
  <si>
    <t>Křižovatka Archivní-Türkova</t>
  </si>
  <si>
    <t>0008313</t>
  </si>
  <si>
    <t>Libeňská spojka</t>
  </si>
  <si>
    <t>0008559</t>
  </si>
  <si>
    <t>Komunik. propojení Evropská-Svatovítská</t>
  </si>
  <si>
    <t>0008560</t>
  </si>
  <si>
    <t>Komunik. propojení Prahy 12 s Pražským okruhem</t>
  </si>
  <si>
    <t>0008561</t>
  </si>
  <si>
    <t>Okružní křižovatka Tupolevova-Veselská</t>
  </si>
  <si>
    <t>0008562</t>
  </si>
  <si>
    <t>Vysočanská radiála - úsek MO-Kbelská</t>
  </si>
  <si>
    <t>0009514</t>
  </si>
  <si>
    <t>KOMOKO</t>
  </si>
  <si>
    <t>0009515</t>
  </si>
  <si>
    <t>MO Myslbekova-Prašný Most</t>
  </si>
  <si>
    <t>0009524</t>
  </si>
  <si>
    <t>Strahovský tunel 3.st.</t>
  </si>
  <si>
    <t>0009543</t>
  </si>
  <si>
    <t>MO Radlická - Strahovský tunel</t>
  </si>
  <si>
    <t>0009567</t>
  </si>
  <si>
    <t>Radlická radiála JZM Smíchov</t>
  </si>
  <si>
    <t>Dopravní podnik hl.m.Prahy</t>
  </si>
  <si>
    <t>0001001</t>
  </si>
  <si>
    <t>JPD2- Výst.výtahů ve stanici metra Florenc B</t>
  </si>
  <si>
    <t>0001069</t>
  </si>
  <si>
    <t>JPD2- modern. MR Klárov</t>
  </si>
  <si>
    <t>0001070</t>
  </si>
  <si>
    <t>JPD2- vybud. preference pro MHD</t>
  </si>
  <si>
    <t>0001071</t>
  </si>
  <si>
    <t>JPD2- rek. zdí - Lan. dráha Petřín</t>
  </si>
  <si>
    <t>0003324</t>
  </si>
  <si>
    <t>IV. provozní úsek trasy B metra</t>
  </si>
  <si>
    <t>0003325</t>
  </si>
  <si>
    <t>Technické centrum II.B (TC 4)</t>
  </si>
  <si>
    <t>0004531</t>
  </si>
  <si>
    <t>TT Laurová - Radlická</t>
  </si>
  <si>
    <t>0004532</t>
  </si>
  <si>
    <t>Rek. TT Štefánikův most + Leten. tunel</t>
  </si>
  <si>
    <t>0004534</t>
  </si>
  <si>
    <t>Trasa metra A   (Dejvická - Let. Ruzyně)</t>
  </si>
  <si>
    <t>0004542</t>
  </si>
  <si>
    <t>Parkovací dům P+R Depo Hostivař</t>
  </si>
  <si>
    <t>0004698</t>
  </si>
  <si>
    <t>Systém Opencard pro platby jízdného MHD</t>
  </si>
  <si>
    <t>0005311</t>
  </si>
  <si>
    <t>Obnova vozů metra - modernizace</t>
  </si>
  <si>
    <t>0005312</t>
  </si>
  <si>
    <t>Nákup autobusů kloubových</t>
  </si>
  <si>
    <t>0005314</t>
  </si>
  <si>
    <t>Nákup nízkopodlažních autobusů</t>
  </si>
  <si>
    <t>0005315</t>
  </si>
  <si>
    <t>Nákup nízkopodlaž. autobusů kloubových</t>
  </si>
  <si>
    <t>0005316</t>
  </si>
  <si>
    <t>Vybavení parkovišť P+R</t>
  </si>
  <si>
    <t>0005535</t>
  </si>
  <si>
    <t>IV.provoz. úsek trasy C 2 (Ládví-Letňany)</t>
  </si>
  <si>
    <t>0005666</t>
  </si>
  <si>
    <t>Modernizace tramvají</t>
  </si>
  <si>
    <t>0005671</t>
  </si>
  <si>
    <t>Rek. zabezp. zařízení na trase A metra</t>
  </si>
  <si>
    <t>0006035</t>
  </si>
  <si>
    <t>St. metra depo Hostivař (2x P+R)</t>
  </si>
  <si>
    <t>0006036</t>
  </si>
  <si>
    <t>Výkupy pozemků dokončených staveb</t>
  </si>
  <si>
    <t>0006491</t>
  </si>
  <si>
    <t>Výměna kabelů na trase A a C</t>
  </si>
  <si>
    <t>0006786</t>
  </si>
  <si>
    <t>I. provozní úsek trasy D metra</t>
  </si>
  <si>
    <t>0007762</t>
  </si>
  <si>
    <t>Nákup tramvají</t>
  </si>
  <si>
    <t>0007763</t>
  </si>
  <si>
    <t>Obnova radiových sítí DP HMP</t>
  </si>
  <si>
    <t>0007764</t>
  </si>
  <si>
    <t>RTT Nádražní</t>
  </si>
  <si>
    <t>0008124</t>
  </si>
  <si>
    <t>Dostavba objektu ve stanici Chodov</t>
  </si>
  <si>
    <t>0008126</t>
  </si>
  <si>
    <t>Nákup vozů metra pro nové trasy</t>
  </si>
  <si>
    <t>0008127</t>
  </si>
  <si>
    <t>Rek. zabezpečovacího zařízení na trase B metra-ARS</t>
  </si>
  <si>
    <t>0008792</t>
  </si>
  <si>
    <t>Pořízení výdejních automatů jízdenek PID</t>
  </si>
  <si>
    <t>0008951</t>
  </si>
  <si>
    <t>RTT Ohrada - křižovatka</t>
  </si>
  <si>
    <t>0008952</t>
  </si>
  <si>
    <t>RTT Koněvova-Vápenka vč. smyčky</t>
  </si>
  <si>
    <t>ROPID</t>
  </si>
  <si>
    <t>0004694</t>
  </si>
  <si>
    <t>Vybavení IS PID pro nevidomé a slabozraké</t>
  </si>
  <si>
    <t>0008549</t>
  </si>
  <si>
    <t>Vybavení inf.systému PID letiště Ruzyně</t>
  </si>
  <si>
    <t>TSK HMP</t>
  </si>
  <si>
    <t>0004805</t>
  </si>
  <si>
    <t>EÚO - zprac.průkazu energet. nároč. budovy</t>
  </si>
  <si>
    <t>ÚDI HMP</t>
  </si>
  <si>
    <t>0001002</t>
  </si>
  <si>
    <t>JPD2- Dopravní modelování</t>
  </si>
  <si>
    <t>0005679</t>
  </si>
  <si>
    <t>Obnova parku automatických sčítačů dopravy</t>
  </si>
  <si>
    <t>0006051</t>
  </si>
  <si>
    <t>Software pro měst. doprav. plánování PVT VISION</t>
  </si>
  <si>
    <t>Správce: 0006 - Radovan Šteiner celkem</t>
  </si>
  <si>
    <t>0004346</t>
  </si>
  <si>
    <t>Cyklistické stezky</t>
  </si>
  <si>
    <t>Rozbor čerpání rozpočtu investičních akcí HMP dle správců za období 12/2007 v tis. Kč</t>
  </si>
  <si>
    <t>Kapitola: 04 - Školství,mládež a samospráva</t>
  </si>
  <si>
    <t>Správce: 0005 - Ing. Marie Kousalíková</t>
  </si>
  <si>
    <t>0001022</t>
  </si>
  <si>
    <t>JPD2- výst. děts. domova P15</t>
  </si>
  <si>
    <t>0004492</t>
  </si>
  <si>
    <t>ZŠ Vinoř - přístavba</t>
  </si>
  <si>
    <t>0004545</t>
  </si>
  <si>
    <t>IP pro kapitolu 0421</t>
  </si>
  <si>
    <t>0004546</t>
  </si>
  <si>
    <t>Základní škola Jahodnice</t>
  </si>
  <si>
    <t>0004547</t>
  </si>
  <si>
    <t>Mateřská škola Lysolaje</t>
  </si>
  <si>
    <t>0004548</t>
  </si>
  <si>
    <t>Gymnázium CH. Dopplera</t>
  </si>
  <si>
    <t>0004549</t>
  </si>
  <si>
    <t>Gymnázium Budějovická</t>
  </si>
  <si>
    <t>0004685</t>
  </si>
  <si>
    <t>Výst.hřiště pro ZŠ Ch.Masarykové-V.Chuchle</t>
  </si>
  <si>
    <t>0004686</t>
  </si>
  <si>
    <t>Rek.ÚT pro ZŠ Ch.Masarykové - V.Chuchle</t>
  </si>
  <si>
    <t>0007057</t>
  </si>
  <si>
    <t>ZŠ Kunratice-dostavba a rek.</t>
  </si>
  <si>
    <t>0008389</t>
  </si>
  <si>
    <t>ZŠ gen.F.Fajtla-výstavba tělocvičny</t>
  </si>
  <si>
    <t>0008499</t>
  </si>
  <si>
    <t>ZŠ Dr.E.Beneše Čakovice</t>
  </si>
  <si>
    <t>0008536</t>
  </si>
  <si>
    <t>ZŠ Vinoř-rekonstrukce</t>
  </si>
  <si>
    <t>0001068</t>
  </si>
  <si>
    <t>JPD2- vybud. centra stav. inovací</t>
  </si>
  <si>
    <t>Odbor školství, mládeže a tělovýchovy</t>
  </si>
  <si>
    <t>0001011</t>
  </si>
  <si>
    <t>JPD2- Poříz centr. UK</t>
  </si>
  <si>
    <t>0004735</t>
  </si>
  <si>
    <t>ZŠ Švehlova,P10-komp.pom.schodolez</t>
  </si>
  <si>
    <t>0004736</t>
  </si>
  <si>
    <t>Dět.integr.c.a MŠ,s.r.o.,P4-komp.pom.Meyra židle 2</t>
  </si>
  <si>
    <t>0007870</t>
  </si>
  <si>
    <t>Rek.obj.Francouzská na PPP</t>
  </si>
  <si>
    <t>DDM   SLEZSKÁ               P2</t>
  </si>
  <si>
    <t>0004794</t>
  </si>
  <si>
    <t>EÚO-rek.osvětlení v obj.Slezská</t>
  </si>
  <si>
    <t>0008941</t>
  </si>
  <si>
    <t>Rek.a úprava prostorů obj.Slezská</t>
  </si>
  <si>
    <t>DDM  JIŽNÍ MĚSTO P4</t>
  </si>
  <si>
    <t>0004303</t>
  </si>
  <si>
    <t>Lanové prvky,prolézačky,lavice,úpr.</t>
  </si>
  <si>
    <t>0004493</t>
  </si>
  <si>
    <t>Výst.hlub.vrtané studně TZ Hošťka</t>
  </si>
  <si>
    <t>0004793</t>
  </si>
  <si>
    <t>EÚO-rek.osvětlení v obj.Šalounova</t>
  </si>
  <si>
    <t>0008658</t>
  </si>
  <si>
    <t>Celková rek.střechy,zatepl.,nová fasáda</t>
  </si>
  <si>
    <t>DDM  PRAHA 3 - ULITA</t>
  </si>
  <si>
    <t>0004719</t>
  </si>
  <si>
    <t>Rek.soc.zařízení víceúčel.sálu-sprchy</t>
  </si>
  <si>
    <t>0004741</t>
  </si>
  <si>
    <t>EÚO-rek.osvětlení učeben,víceúčel.sálu</t>
  </si>
  <si>
    <t>0007301</t>
  </si>
  <si>
    <t>Rek.a stav.úpravy TZ Žloukovice</t>
  </si>
  <si>
    <t>0008492</t>
  </si>
  <si>
    <t>Zajišť.nových prostor obj.DDM-rek.a stav.úpr.</t>
  </si>
  <si>
    <t>0008795</t>
  </si>
  <si>
    <t>Rek.sportoviště v obj.DDM</t>
  </si>
  <si>
    <t>DDM HMP KARLÍN</t>
  </si>
  <si>
    <t>0004364</t>
  </si>
  <si>
    <t>Rek.parketové podlahy těl.-St.mládeže</t>
  </si>
  <si>
    <t>0004555</t>
  </si>
  <si>
    <t>Dovybudování a staveb.úpravy TZ Lomy</t>
  </si>
  <si>
    <t>0004752</t>
  </si>
  <si>
    <t>Skluzavky-Klub Klamovka</t>
  </si>
  <si>
    <t>0008380</t>
  </si>
  <si>
    <t>Obnova Stad.mládeže-soc.zař.,šatny,ubyt.</t>
  </si>
  <si>
    <t>DDM MODŘANY, HERRMANNOVÁ</t>
  </si>
  <si>
    <t>0004796</t>
  </si>
  <si>
    <t>EÚO-zprac.průkazu energet.náročnosti budov</t>
  </si>
  <si>
    <t>0008660</t>
  </si>
  <si>
    <t>Rek.ÚT,stav.úpravy obj.Urbánkova 3348</t>
  </si>
  <si>
    <t>DDM MĚŠICKÁ, P9</t>
  </si>
  <si>
    <t>0004759</t>
  </si>
  <si>
    <t>Hrací sest.,lezecká a ház.stěna,lavice</t>
  </si>
  <si>
    <t>0008154</t>
  </si>
  <si>
    <t>Rek.pavilonů B,D,C,A-rozv.ÚT,TÚV,vým.oken,zatepl.</t>
  </si>
  <si>
    <t>DDM POD STRAŠNIC.VINICÍ</t>
  </si>
  <si>
    <t>0004365</t>
  </si>
  <si>
    <t>Rek.podlahy v tanečním sále</t>
  </si>
  <si>
    <t>0004761</t>
  </si>
  <si>
    <t>Hrací prvky na zahrady areál Strašnice,Uhříněves</t>
  </si>
  <si>
    <t>0004795</t>
  </si>
  <si>
    <t>EÚO-rek.osvětlení ve víceúčel.sále</t>
  </si>
  <si>
    <t>DDM PŘEMYŠLENSKÁ    P8</t>
  </si>
  <si>
    <t>0004299</t>
  </si>
  <si>
    <t>Areál Krynická,Přemyšlenská-lan.,proléz.,lav.,úpr.</t>
  </si>
  <si>
    <t>DDM U BOROVIČEK     P6</t>
  </si>
  <si>
    <t>0004301</t>
  </si>
  <si>
    <t>Dopravní hřiště Vypich-lan.pyram.,úpr.</t>
  </si>
  <si>
    <t>0004486</t>
  </si>
  <si>
    <t>BESIP-ozvučení dětského dopr.hřiště</t>
  </si>
  <si>
    <t>DDM ŠIMÁČKOVA      P7</t>
  </si>
  <si>
    <t>0004751</t>
  </si>
  <si>
    <t>Domeček se skluzavkou,kolotoč</t>
  </si>
  <si>
    <t>DM A ŠJ LOVOSICKÁ      P9</t>
  </si>
  <si>
    <t>0004315</t>
  </si>
  <si>
    <t>Rekonstrukce elektroinstalace</t>
  </si>
  <si>
    <t>0004366</t>
  </si>
  <si>
    <t>Rek.víceúčelového hřiště</t>
  </si>
  <si>
    <t>0004556</t>
  </si>
  <si>
    <t>Rekonstrukce výtahů</t>
  </si>
  <si>
    <t>0004771</t>
  </si>
  <si>
    <t>OPŽP-technická dokumentace</t>
  </si>
  <si>
    <t>0008662</t>
  </si>
  <si>
    <t>Výměna oken - dokončení</t>
  </si>
  <si>
    <t>0008976</t>
  </si>
  <si>
    <t>Rekonstrukce kuchyně</t>
  </si>
  <si>
    <t>DM STUDENTSKÁ      P6</t>
  </si>
  <si>
    <t>0004567</t>
  </si>
  <si>
    <t>GYM.  OHRADNÍ          P4</t>
  </si>
  <si>
    <t>0004367</t>
  </si>
  <si>
    <t>Rek.povrchu venkovního hřiště</t>
  </si>
  <si>
    <t>GYM. ARABSKÁ           P6</t>
  </si>
  <si>
    <t>0004369</t>
  </si>
  <si>
    <t>Rek.atletické dráhy a tenis.dvorců</t>
  </si>
  <si>
    <t>0004570</t>
  </si>
  <si>
    <t>Rekonstrukce elektro</t>
  </si>
  <si>
    <t>0004762</t>
  </si>
  <si>
    <t>Výměna oken</t>
  </si>
  <si>
    <t>GYM. BUDĚJOVICKÁ     P4</t>
  </si>
  <si>
    <t>0004820</t>
  </si>
  <si>
    <t>EÚO-zprac.průkazu energet.nároč.budov</t>
  </si>
  <si>
    <t>GYM. J.KEPLERA  P6</t>
  </si>
  <si>
    <t>0004222</t>
  </si>
  <si>
    <t>Dostavba hřiště a sportovní haly</t>
  </si>
  <si>
    <t>0004765</t>
  </si>
  <si>
    <t>EÚO-rekonstrukce osvětlení</t>
  </si>
  <si>
    <t>GYM. NA PRAŽAČCE     P3</t>
  </si>
  <si>
    <t>0004368</t>
  </si>
  <si>
    <t>Rek.asfalt.plochy na víceúčel.hřiště</t>
  </si>
  <si>
    <t>0004815</t>
  </si>
  <si>
    <t>GYM. NA ZATLANCE      P5</t>
  </si>
  <si>
    <t>0004557</t>
  </si>
  <si>
    <t>0008805</t>
  </si>
  <si>
    <t>Rek.oblož.stěn gymnast.tělocvičny</t>
  </si>
  <si>
    <t>GYM. NAD ALEJÍ           P6</t>
  </si>
  <si>
    <t>0004370</t>
  </si>
  <si>
    <t>Odstranění havárie školního hřiště</t>
  </si>
  <si>
    <t>0008670</t>
  </si>
  <si>
    <t>GYM. NAD ŠTOLOU P7</t>
  </si>
  <si>
    <t>0004573</t>
  </si>
  <si>
    <t>Rekonstrukce horní tělocvičny</t>
  </si>
  <si>
    <t>GYM. O.PAVLA, LOUČANSKÁ</t>
  </si>
  <si>
    <t>0004313</t>
  </si>
  <si>
    <t>Stavební úpravy budovy-PD</t>
  </si>
  <si>
    <t>GYM. PŘÍPOTOČNÍ 1337</t>
  </si>
  <si>
    <t>0004563</t>
  </si>
  <si>
    <t>Náhr. boilerů ve VS vč. rozv. TUV</t>
  </si>
  <si>
    <t>GYM. U LIBEŇSKÉHO ZÁMKU</t>
  </si>
  <si>
    <t>0004575</t>
  </si>
  <si>
    <t>Rekonstrukce střechy - II. etapa</t>
  </si>
  <si>
    <t>GYM. VODĚRADSKÁ     P10</t>
  </si>
  <si>
    <t>0004770</t>
  </si>
  <si>
    <t>GYM. ZBOROVSKÁ    P5</t>
  </si>
  <si>
    <t>0007591</t>
  </si>
  <si>
    <t>Nástavba šk.kuchyně a jídelny</t>
  </si>
  <si>
    <t>GYM.SLADKOVSKÉHO NÁM.</t>
  </si>
  <si>
    <t>0004572</t>
  </si>
  <si>
    <t>Rekonstrukce sprch u malé TV</t>
  </si>
  <si>
    <t>0008164</t>
  </si>
  <si>
    <t>Rekonstrukce školní kuchyně</t>
  </si>
  <si>
    <t>GYM.a SŠ PRO ZP RADLICKÁ</t>
  </si>
  <si>
    <t>0004722</t>
  </si>
  <si>
    <t>Kompenzační pom.-elektron.zápisník</t>
  </si>
  <si>
    <t>0004723</t>
  </si>
  <si>
    <t>Kompenzační pom.-kamera zvětš.USB</t>
  </si>
  <si>
    <t>GYMNÁZIUM ŠPITÁLSKÁ  P9</t>
  </si>
  <si>
    <t>0004371</t>
  </si>
  <si>
    <t>Rek.venkovního sportoviště</t>
  </si>
  <si>
    <t>HOBBY CENTRUM 4 P4</t>
  </si>
  <si>
    <t>0004742</t>
  </si>
  <si>
    <t>EÚO-instal.termoregulační techniky</t>
  </si>
  <si>
    <t>0004760</t>
  </si>
  <si>
    <t>Pyramidová sest.,vybav.odpočink.zóny her.prvky</t>
  </si>
  <si>
    <t>0008166</t>
  </si>
  <si>
    <t>Rek.elektroinstalace,ÚT,rozv.vody-Amfora</t>
  </si>
  <si>
    <t>HOTELOVÁ ŠKOLA VRŠOVICKÁ 43    P10</t>
  </si>
  <si>
    <t>0008692</t>
  </si>
  <si>
    <t>Půdní vestavba učebny, kab.,odb.učebny</t>
  </si>
  <si>
    <t>ISŠ NÁHORNÍ     P8</t>
  </si>
  <si>
    <t>0004769</t>
  </si>
  <si>
    <t>KONZERVATOŘ NA REJDIŠTI</t>
  </si>
  <si>
    <t>0004263</t>
  </si>
  <si>
    <t>Realizace EÚO</t>
  </si>
  <si>
    <t>0008679</t>
  </si>
  <si>
    <t>Půdní vestavba</t>
  </si>
  <si>
    <t>MŠ SPECIÁLNÍ DRAHAŇSKÁ  P8</t>
  </si>
  <si>
    <t>0007627</t>
  </si>
  <si>
    <t>Zateplení obj.,rek.střechy,šk.kuch.</t>
  </si>
  <si>
    <t>OA HEROLDOVY SADY  P10</t>
  </si>
  <si>
    <t>0007612</t>
  </si>
  <si>
    <t>Rek.střeš.pláště,zatepl.,nást.,půd.vest.</t>
  </si>
  <si>
    <t>OA HOLEŠOVICE   P7</t>
  </si>
  <si>
    <t>0004574</t>
  </si>
  <si>
    <t>Nátěr střechy - celá budova</t>
  </si>
  <si>
    <t>0008796</t>
  </si>
  <si>
    <t>Rek.venkov.sportoviště školy</t>
  </si>
  <si>
    <t>0008938</t>
  </si>
  <si>
    <t>Rek.el.,sprch,šaten,podlah,stav.úpr.</t>
  </si>
  <si>
    <t>OA KRUPKOVO NÁM.    P6</t>
  </si>
  <si>
    <t>0006673</t>
  </si>
  <si>
    <t>Statické zajištění budovy</t>
  </si>
  <si>
    <t>OA VINOHRADSKÁ P2</t>
  </si>
  <si>
    <t>0008683</t>
  </si>
  <si>
    <t>Dostavba školy-výstavba tělocvičny</t>
  </si>
  <si>
    <t>OU VYŠEHRAD</t>
  </si>
  <si>
    <t>0004559</t>
  </si>
  <si>
    <t>Rekonstrukce střechy</t>
  </si>
  <si>
    <t>SOU   OHRADNÍ            P4</t>
  </si>
  <si>
    <t>0004767</t>
  </si>
  <si>
    <t>SOU GASTRONOMIE A PODNIKÁNÍ</t>
  </si>
  <si>
    <t>0004768</t>
  </si>
  <si>
    <t>SOU POTRAVINÁŘSKÉ</t>
  </si>
  <si>
    <t>0004816</t>
  </si>
  <si>
    <t>EÚO-výměna energet.nevyhov.vst.dveří</t>
  </si>
  <si>
    <t>SOŠ A SOU  DRTINOVA   P5</t>
  </si>
  <si>
    <t>0004265</t>
  </si>
  <si>
    <t>SOŠ CIVILNÍHO LETECTVÍ     P6</t>
  </si>
  <si>
    <t>0008497</t>
  </si>
  <si>
    <t>Stavební úpravy budovy</t>
  </si>
  <si>
    <t>SOŠ STAVEBNÍ A ZAHRADNICKÁ P9</t>
  </si>
  <si>
    <t>0001098</t>
  </si>
  <si>
    <t>JPD2- revit. botan. zahrady</t>
  </si>
  <si>
    <t>0004373</t>
  </si>
  <si>
    <t>Rek.víceúčelového hřiště 60x28 m</t>
  </si>
  <si>
    <t>0007620</t>
  </si>
  <si>
    <t>Rek.školní kuchyně a jídelny</t>
  </si>
  <si>
    <t>0008686</t>
  </si>
  <si>
    <t>Výstavba nových skleníků</t>
  </si>
  <si>
    <t>SOŠ U VINOHR.HŘBITOVA</t>
  </si>
  <si>
    <t>0008178</t>
  </si>
  <si>
    <t>SOŠ a SOU   WEILOVA</t>
  </si>
  <si>
    <t>0006165</t>
  </si>
  <si>
    <t>Rekonstrukce dílen Dobronická</t>
  </si>
  <si>
    <t>SOŠ a SOU PRAHA - ČAKOVICE</t>
  </si>
  <si>
    <t>0004267</t>
  </si>
  <si>
    <t>SOŠ pro administrativu EU  P9</t>
  </si>
  <si>
    <t>0004766</t>
  </si>
  <si>
    <t>SPŠ ELEKTROTECH. JEČNÁ</t>
  </si>
  <si>
    <t>0008688</t>
  </si>
  <si>
    <t>Rek.šaten a sportoviště</t>
  </si>
  <si>
    <t>SPŠ ELTECH.V ÚŽLABINĚ</t>
  </si>
  <si>
    <t>0004374</t>
  </si>
  <si>
    <t>Rek.školního sportoviště 28x15 m</t>
  </si>
  <si>
    <t>SPŠ NA PROSEKU, NOVOBORSKÁ 2  P9</t>
  </si>
  <si>
    <t>0004223</t>
  </si>
  <si>
    <t>Rekonstrukce vstupu do školy</t>
  </si>
  <si>
    <t>0004577</t>
  </si>
  <si>
    <t>Instalace počítačové sítě</t>
  </si>
  <si>
    <t>0004697</t>
  </si>
  <si>
    <t>Vybud.multimed.učeben vč.stav.el.úpr.</t>
  </si>
  <si>
    <t>0008387</t>
  </si>
  <si>
    <t>Výst.zázemí sport.areálu</t>
  </si>
  <si>
    <t>SPŠ NA TŘEBEŠÍNĚ    P10</t>
  </si>
  <si>
    <t>0004565</t>
  </si>
  <si>
    <t>Rekonstrukce elektroinstalace v DM</t>
  </si>
  <si>
    <t>0004818</t>
  </si>
  <si>
    <t>SPŠ SDĚLOVACÍ TECHNIKY</t>
  </si>
  <si>
    <t>0004377</t>
  </si>
  <si>
    <t>Rek.podlahy tělocvičny</t>
  </si>
  <si>
    <t>STŠ HMP RADLICKÁ</t>
  </si>
  <si>
    <t>0004764</t>
  </si>
  <si>
    <t>0007865</t>
  </si>
  <si>
    <t>Výst.školního hotelu-odbor.prac.</t>
  </si>
  <si>
    <t>STŘEDNÍ ZDRAV.ŠKOLA P10</t>
  </si>
  <si>
    <t>0004564</t>
  </si>
  <si>
    <t>Rek.dvou odbor.učeben vč.vybavení</t>
  </si>
  <si>
    <t>SpMŠ, SpZŠ a ZŠ praktická     P9</t>
  </si>
  <si>
    <t>0004724</t>
  </si>
  <si>
    <t>Kompenzační pom.-el.zved.zař.LIKO</t>
  </si>
  <si>
    <t>SŠ -COPTH PODĚBRADSKÁ   P9</t>
  </si>
  <si>
    <t>0004375</t>
  </si>
  <si>
    <t>Rek.beton.hřiště na víceúčel.s um.pov.</t>
  </si>
  <si>
    <t>0006879</t>
  </si>
  <si>
    <t>Výstavba tělocvičny-V.et.</t>
  </si>
  <si>
    <t>SŠ ALOYSE KLARA  VÍDEŇSKÁ 28   P4</t>
  </si>
  <si>
    <t>0004821</t>
  </si>
  <si>
    <t>SŠ CHEMICKÁ          P1</t>
  </si>
  <si>
    <t>0004560</t>
  </si>
  <si>
    <t>Rekonstrukce fasády vč. oken</t>
  </si>
  <si>
    <t>SŠ ELEKTROTECHNIKY A  STROJÍRENSTVÍ P10</t>
  </si>
  <si>
    <t>0004562</t>
  </si>
  <si>
    <t>Rekonstrukce výdejny jídel</t>
  </si>
  <si>
    <t>0008685</t>
  </si>
  <si>
    <t>Rekonstrukce školy-nástavba</t>
  </si>
  <si>
    <t>SŠ SLABOPROUDÉ ELEKTROTECHNIKY  P9</t>
  </si>
  <si>
    <t>0001053</t>
  </si>
  <si>
    <t>JPD2- vybud. centra Cevelit</t>
  </si>
  <si>
    <t>SŠ TECHNICKÁ,PRAHA 4,ZELENÝ PRUH 1294</t>
  </si>
  <si>
    <t>0004498</t>
  </si>
  <si>
    <t>EÚO-zateplení a výměna oken</t>
  </si>
  <si>
    <t>0007905</t>
  </si>
  <si>
    <t>Energetický audit-Solární kolektory</t>
  </si>
  <si>
    <t>SŠ,ZŠ a MŠ PRO SP  VÝMOLOVA  P5</t>
  </si>
  <si>
    <t>0004814</t>
  </si>
  <si>
    <t>EÚO-výměna rozvodů,uzav.topné soust.</t>
  </si>
  <si>
    <t>VOŠ A SPŠ STAVEBNÍ   P1</t>
  </si>
  <si>
    <t>0004763</t>
  </si>
  <si>
    <t>Rekonstrukce sociálních zařízení</t>
  </si>
  <si>
    <t>VOŠ A SŠ TEXTIL.ŘEMESEL  P1</t>
  </si>
  <si>
    <t>0004289</t>
  </si>
  <si>
    <t>0004561</t>
  </si>
  <si>
    <t>Rekonstrukce elektro vč.  PD</t>
  </si>
  <si>
    <t>VOŠ INFORMAČNÍCH SLUŽEB</t>
  </si>
  <si>
    <t>0004819</t>
  </si>
  <si>
    <t>VOŠ ZDRAVOTNICKÁ A SZŠ   P4</t>
  </si>
  <si>
    <t>0008694</t>
  </si>
  <si>
    <t>Výměna rozvodů vody a výměníku</t>
  </si>
  <si>
    <t>VOŠ a SPŠ POTRAV.TECHNOLOGIE</t>
  </si>
  <si>
    <t>0004558</t>
  </si>
  <si>
    <t>Výměna oken a fasáda</t>
  </si>
  <si>
    <t>ZUŠ   NAD ALEJÍ  P6</t>
  </si>
  <si>
    <t>0004310</t>
  </si>
  <si>
    <t>Rek.střechy,oken,fasády,stoupaček-I.et.</t>
  </si>
  <si>
    <t>0004743</t>
  </si>
  <si>
    <t>EÚO-rek.topení v obj.Šárecké údolí</t>
  </si>
  <si>
    <t>ZUŠ   ŠTEFÁNIKOVA    P5</t>
  </si>
  <si>
    <t>0004677</t>
  </si>
  <si>
    <t>EÚO-rek.havar.stavu plyn.kotelny</t>
  </si>
  <si>
    <t>0008190</t>
  </si>
  <si>
    <t>Rek.výtahu a kryté pavlače,VZT,oken</t>
  </si>
  <si>
    <t>ZUŠ  NA POPELCE     P5</t>
  </si>
  <si>
    <t>0004499</t>
  </si>
  <si>
    <t>EÚO-rek.kotelny,stav.úpr.suterén</t>
  </si>
  <si>
    <t>0007635</t>
  </si>
  <si>
    <t>Rek.a úpr.inter.a příst.cest,půd.vest.-Pod Klik.</t>
  </si>
  <si>
    <t>0007636</t>
  </si>
  <si>
    <t>Sanace,rek.pláště,kotelny,příst.cest</t>
  </si>
  <si>
    <t>0008700</t>
  </si>
  <si>
    <t>Rek.budovy-rozv.TÚV,ÚT,půdní vest.</t>
  </si>
  <si>
    <t>ZUŠ  ŠIMÁČKOVA     P7</t>
  </si>
  <si>
    <t>0004551</t>
  </si>
  <si>
    <t>Výměna okapů a svodů budovy - havar.stav</t>
  </si>
  <si>
    <t>0004552</t>
  </si>
  <si>
    <t>Rekonstrukce výtahu obj.Šimáčkova</t>
  </si>
  <si>
    <t>ZUŠ BAJKALSKÁ       P10</t>
  </si>
  <si>
    <t>0004554</t>
  </si>
  <si>
    <t>Stavební akustické úpr.pav. A a B</t>
  </si>
  <si>
    <t>ZUŠ KŘTINSKÁ        P4</t>
  </si>
  <si>
    <t>0004718</t>
  </si>
  <si>
    <t>Rek.vodovod.a kanal.přípojky</t>
  </si>
  <si>
    <t>ZUŠ OLEŠSKÁ     P10</t>
  </si>
  <si>
    <t>0004550</t>
  </si>
  <si>
    <t>Výměna oken,dveří a stavební úpravy</t>
  </si>
  <si>
    <t>ZUŠ TAUSSIGOVA      P8</t>
  </si>
  <si>
    <t>0004797</t>
  </si>
  <si>
    <t>EÚO-rek.osvětlení v obj.Taussigova</t>
  </si>
  <si>
    <t>ZŠ A SŠ WALDORFSKÁ       P4</t>
  </si>
  <si>
    <t>0008693</t>
  </si>
  <si>
    <t>Rek.prostorů pro přestěh.z Kampy a Sychrova</t>
  </si>
  <si>
    <t>ZŠ PRAKT.a ZŠ SPEC. LUŽINY  P5</t>
  </si>
  <si>
    <t>0004726</t>
  </si>
  <si>
    <t>Kompenzační pom.-poloh.vert.Stabilflex</t>
  </si>
  <si>
    <t>ZŠ PRO ZP, NÁM. MÍRU P2</t>
  </si>
  <si>
    <t>0004376</t>
  </si>
  <si>
    <t>Úpr.šk.pozemku na víceúčel.dět.hřiště</t>
  </si>
  <si>
    <t>0004727</t>
  </si>
  <si>
    <t>Kompenzační pom.-kamerová TV lupa</t>
  </si>
  <si>
    <t>ZŠ PRO Ž.SE SPEC.PORUCHAMI UČ. P6</t>
  </si>
  <si>
    <t>0004842</t>
  </si>
  <si>
    <t>EÚO-výměna regul.systému</t>
  </si>
  <si>
    <t>ZŠ PRO ŽÁKY SE SPECIF.POR.CHOV. NA ZLÍCHOVĚ 19 P5</t>
  </si>
  <si>
    <t>0004568</t>
  </si>
  <si>
    <t>Rek.pův.ZŠ Jahodová pro přestěhování</t>
  </si>
  <si>
    <t>ZŠ SPECIÁLNÍ ROOSEVELTOVA        P6</t>
  </si>
  <si>
    <t>0008520</t>
  </si>
  <si>
    <t>Rek.objektu Alžírská</t>
  </si>
  <si>
    <t>ZŠ TOLERANCE MOCHOVSKÁ P9</t>
  </si>
  <si>
    <t>0008687</t>
  </si>
  <si>
    <t>Rekonstrukce 2 pavilonů</t>
  </si>
  <si>
    <t>ZŠ ZAHRÁDKA, U ZÁSOB.ZAHRADY P3</t>
  </si>
  <si>
    <t>0004721</t>
  </si>
  <si>
    <t>Kompenzační pom.-schodolez</t>
  </si>
  <si>
    <t>ZŠ a MŠ MOSKEVSKÁ       P10</t>
  </si>
  <si>
    <t>0004569</t>
  </si>
  <si>
    <t>Rekonstrukce objektu MŠ</t>
  </si>
  <si>
    <t>ZŠ praktická a PrŠ VINOHRADSKÁ</t>
  </si>
  <si>
    <t>0004695</t>
  </si>
  <si>
    <t>EÚO-rek.a regulace topné soustavy</t>
  </si>
  <si>
    <t>Správce: 0005 - Ing. Marie Kousalíková celkem</t>
  </si>
  <si>
    <t>Kapitola: 05 - Zdravotnictví a sociální oblast</t>
  </si>
  <si>
    <t>Správce: 0003 - Mgr. Milan Pešák</t>
  </si>
  <si>
    <t>0001090</t>
  </si>
  <si>
    <t>JPD2- vybud.inov.biom.centra</t>
  </si>
  <si>
    <t>0004595</t>
  </si>
  <si>
    <t>FN Bulovka - rekonstrukce objektů</t>
  </si>
  <si>
    <t>DS HEŘMANŮV MĚSTEC</t>
  </si>
  <si>
    <t>0004700</t>
  </si>
  <si>
    <t>Pořízení mikrobusu</t>
  </si>
  <si>
    <t>0004701</t>
  </si>
  <si>
    <t>Rek. prádelny</t>
  </si>
  <si>
    <t>0004702</t>
  </si>
  <si>
    <t>Rek. fasády objektu DS</t>
  </si>
  <si>
    <t>Správce: 0003 - Mgr. Milan Pešák celkem</t>
  </si>
  <si>
    <t>Správce: 0004 - Mgr. Rudolf Blažek</t>
  </si>
  <si>
    <t>0008211</t>
  </si>
  <si>
    <t>Administrativně-technická budova ZZS</t>
  </si>
  <si>
    <t>Správce: 0004 - Mgr. Rudolf Blažek celkem</t>
  </si>
  <si>
    <t>0000200</t>
  </si>
  <si>
    <t>Dostavba ÚSP Palata</t>
  </si>
  <si>
    <t>0000213</t>
  </si>
  <si>
    <t>IP pro kapitolu 0521</t>
  </si>
  <si>
    <t>0000224</t>
  </si>
  <si>
    <t>Dům národnostních menšin</t>
  </si>
  <si>
    <t>0000236</t>
  </si>
  <si>
    <t>Dofakturace pro kap. 0521</t>
  </si>
  <si>
    <t>0005990</t>
  </si>
  <si>
    <t>JÚŠ-Rehabilitační pavilon</t>
  </si>
  <si>
    <t>0007649</t>
  </si>
  <si>
    <t>DD Praha 6</t>
  </si>
  <si>
    <t>0008212</t>
  </si>
  <si>
    <t>Rekonstrukce DD Praha 4-Sulická</t>
  </si>
  <si>
    <t>0008712</t>
  </si>
  <si>
    <t>DD Řepy</t>
  </si>
  <si>
    <t>0008932</t>
  </si>
  <si>
    <t>Multifunkční objekt MČ Praha 17</t>
  </si>
  <si>
    <t>0001073</t>
  </si>
  <si>
    <t>JPD2- Modrý klíč</t>
  </si>
  <si>
    <t>0001107</t>
  </si>
  <si>
    <t>JPD2- vybud.centr.Welcome</t>
  </si>
  <si>
    <t>Odbor informatiky</t>
  </si>
  <si>
    <t>0001101</t>
  </si>
  <si>
    <t>JPD2- Vybud. portál. soc. a zdrav. služeb</t>
  </si>
  <si>
    <t>Odbor sociální péče a zdravotnictví</t>
  </si>
  <si>
    <t>0001005</t>
  </si>
  <si>
    <t>JPD2- Výst. komunit. bydlení</t>
  </si>
  <si>
    <t>0004360</t>
  </si>
  <si>
    <t>Rek.azyl.domu a chráněné dílny-Dům Agapé</t>
  </si>
  <si>
    <t>0004362</t>
  </si>
  <si>
    <t>Rek.azyl.zařízení pro matky s dětmi-Arcidiecézní c</t>
  </si>
  <si>
    <t>0004363</t>
  </si>
  <si>
    <t>Pořízení ubytovacího zaříz. "Noclehárna HMP - Bost</t>
  </si>
  <si>
    <t>0004591</t>
  </si>
  <si>
    <t>Dům Portus- plynová kotelna</t>
  </si>
  <si>
    <t>CENTRUM SOC.SLUŽ. PRAHA</t>
  </si>
  <si>
    <t>0004585</t>
  </si>
  <si>
    <t>Bezbariérovost objektů MCSSP</t>
  </si>
  <si>
    <t>DD PRAHA 10 MALEŠICE</t>
  </si>
  <si>
    <t>0004582</t>
  </si>
  <si>
    <t>Výtah z přízemí do I.patra hl.budovy DD</t>
  </si>
  <si>
    <t>0004688</t>
  </si>
  <si>
    <t>Zateplení pláště budov Domova pro seniory Malešice</t>
  </si>
  <si>
    <t>0008197</t>
  </si>
  <si>
    <t>Modern.byt.jádra a kuchyň.linek v DPD</t>
  </si>
  <si>
    <t>0008198</t>
  </si>
  <si>
    <t>Rek. elektrorozvodů v DD i PD</t>
  </si>
  <si>
    <t>0008705</t>
  </si>
  <si>
    <t>Výměna oken na hlavní budově DD</t>
  </si>
  <si>
    <t>DD ĎÁBLICE           P8</t>
  </si>
  <si>
    <t>0006496</t>
  </si>
  <si>
    <t>Rekon. pokojů, byt. jader a vybudov. lůžkového odd</t>
  </si>
  <si>
    <t>0007215</t>
  </si>
  <si>
    <t>Vybavení zrekonstr. pokojů</t>
  </si>
  <si>
    <t>0007849</t>
  </si>
  <si>
    <t>Vybudov.elektr.požární signalizace</t>
  </si>
  <si>
    <t>0008207</t>
  </si>
  <si>
    <t>Signalizace pacient/sestra s komunikací</t>
  </si>
  <si>
    <t>DOMOV  PRO OS. SE ZDRAV.POSTIŽENÍM SULICKÁ</t>
  </si>
  <si>
    <t>0007087</t>
  </si>
  <si>
    <t>Výměna oken a zateplení obvod.pláště</t>
  </si>
  <si>
    <t>0007652</t>
  </si>
  <si>
    <t>Rehabilitační bazén</t>
  </si>
  <si>
    <t>0008716</t>
  </si>
  <si>
    <t>Rek.prádelny</t>
  </si>
  <si>
    <t>0008717</t>
  </si>
  <si>
    <t>Sulická - Nástavba objektu + ergoterapeut.dílny</t>
  </si>
  <si>
    <t>0008794</t>
  </si>
  <si>
    <t>Oddělení starších a částečně imobilních obyvatel</t>
  </si>
  <si>
    <t>DOMOV PRO SENIORY  ZAHR.MĚSTO</t>
  </si>
  <si>
    <t>0005362</t>
  </si>
  <si>
    <t>Zhotovení EPZ ústavu</t>
  </si>
  <si>
    <t>0008199</t>
  </si>
  <si>
    <t>Přístavba DD - pavilon</t>
  </si>
  <si>
    <t>DOMOV PRO SENIORY CHODOV</t>
  </si>
  <si>
    <t>0008201</t>
  </si>
  <si>
    <t>Rek. výtahů v budově A a B</t>
  </si>
  <si>
    <t>DOMOV PRO SENIORY ELIŠKY PURKYŇOVÉ</t>
  </si>
  <si>
    <t>0007855</t>
  </si>
  <si>
    <t>Rek.koupelen, WC a umývár.v obj.Šolínova</t>
  </si>
  <si>
    <t>0008482</t>
  </si>
  <si>
    <t>Rek. přízem. prostor obj. Šolínova</t>
  </si>
  <si>
    <t>0008483</t>
  </si>
  <si>
    <t>Zařízení výdejny stravy</t>
  </si>
  <si>
    <t>0008706</t>
  </si>
  <si>
    <t>Bezbarierový přístup do jídelny -Thákurova</t>
  </si>
  <si>
    <t>0008707</t>
  </si>
  <si>
    <t>Lůžkový výtah Thákurova</t>
  </si>
  <si>
    <t>DOMOV PRO SENIORY HÁJE</t>
  </si>
  <si>
    <t>0008200</t>
  </si>
  <si>
    <t>Půdní vestavba A2 - projektová dokumentace</t>
  </si>
  <si>
    <t>0008343</t>
  </si>
  <si>
    <t>Moder.sociálního zařízení, obj.B</t>
  </si>
  <si>
    <t>0008949</t>
  </si>
  <si>
    <t>Půdní vestavba A1</t>
  </si>
  <si>
    <t>DOMOV PRO SENIORY KOBYLISY</t>
  </si>
  <si>
    <t>0004233</t>
  </si>
  <si>
    <t>Realizace energetického úsporného opatření</t>
  </si>
  <si>
    <t>0004720</t>
  </si>
  <si>
    <t>Pořízení mandlu</t>
  </si>
  <si>
    <t>0008704</t>
  </si>
  <si>
    <t>Odd.spec.péče a denní stacionář pro lidi s demencí</t>
  </si>
  <si>
    <t>DOMOV PRO SENIORY SLUNEČNICE</t>
  </si>
  <si>
    <t>0004578</t>
  </si>
  <si>
    <t>Rek. lůžkového výtahu DD 03 a DD 04</t>
  </si>
  <si>
    <t>0004587</t>
  </si>
  <si>
    <t>Rek. rehabilitace</t>
  </si>
  <si>
    <t>0004684</t>
  </si>
  <si>
    <t>Rozvody požár.signal. a struktur.kabeláž na pav.03</t>
  </si>
  <si>
    <t>0008708</t>
  </si>
  <si>
    <t>Požární signalizace v pav 02</t>
  </si>
  <si>
    <t>DOMOV SOC.SLUŽEB VLAŠSKÁ</t>
  </si>
  <si>
    <t>0004584</t>
  </si>
  <si>
    <t>Únikové požární schodiště ve střed.Vlašská</t>
  </si>
  <si>
    <t>DOMOV SVOJŠICE</t>
  </si>
  <si>
    <t>0004836</t>
  </si>
  <si>
    <t>Poříz.mobilního kyslíkového koncentrátoru</t>
  </si>
  <si>
    <t>0008195</t>
  </si>
  <si>
    <t>Modernizace objektu čp. 89</t>
  </si>
  <si>
    <t>0008196</t>
  </si>
  <si>
    <t>Snížení energie-dopor.energ.auditu</t>
  </si>
  <si>
    <t>DS HORTENZIE</t>
  </si>
  <si>
    <t>0004789</t>
  </si>
  <si>
    <t>Zprac.průkazu energet.náročnosti budov</t>
  </si>
  <si>
    <t>DS PYŠELY</t>
  </si>
  <si>
    <t>0004208</t>
  </si>
  <si>
    <t>Vybudování rehabilitace</t>
  </si>
  <si>
    <t>0004791</t>
  </si>
  <si>
    <t>DZP LEONTÝN</t>
  </si>
  <si>
    <t>0008342</t>
  </si>
  <si>
    <t>Hospodářské stavení pro zooterapii</t>
  </si>
  <si>
    <t>DZP LOCHOVICE</t>
  </si>
  <si>
    <t>0008218</t>
  </si>
  <si>
    <t>Plynofikace ÚSP Lochovice</t>
  </si>
  <si>
    <t>DZP RUDNÉ U NEJDKU</t>
  </si>
  <si>
    <t>0004586</t>
  </si>
  <si>
    <t>Úpravna vody  pro areál ÚSP</t>
  </si>
  <si>
    <t>0007274</t>
  </si>
  <si>
    <t>Rekonstr.kuchyně (vč.projektu)</t>
  </si>
  <si>
    <t>0007853</t>
  </si>
  <si>
    <t>Rek.dešťové a splaš.kanalizace</t>
  </si>
  <si>
    <t>DZR KRÁSNÁ LÍPA</t>
  </si>
  <si>
    <t>0004580</t>
  </si>
  <si>
    <t>Výměna střešní krytiny P3</t>
  </si>
  <si>
    <t>0004687</t>
  </si>
  <si>
    <t>Rek. bývalé bytovky pro zaměstnance</t>
  </si>
  <si>
    <t>0008948</t>
  </si>
  <si>
    <t>Přístup. komunikace k pavilonu P2</t>
  </si>
  <si>
    <t>DĚTSKÉ CENTRUM PAPRSEK</t>
  </si>
  <si>
    <t>0004579</t>
  </si>
  <si>
    <t>Bílinská - rek.hygien.zázemí pro starší klienty</t>
  </si>
  <si>
    <t>0004588</t>
  </si>
  <si>
    <t>Šestajovická - rek. topení (odpojení od MŠ)</t>
  </si>
  <si>
    <t>0008513</t>
  </si>
  <si>
    <t>Chráněné pracovní dílny</t>
  </si>
  <si>
    <t>0008711</t>
  </si>
  <si>
    <t>Šestajovická, Svépravická - výměna oken</t>
  </si>
  <si>
    <t>DĚTSKÝ DOMOV CH.MASARYKOVÉ</t>
  </si>
  <si>
    <t>0008506</t>
  </si>
  <si>
    <t>Rek. půdního prostoru DD CH. Masarykové</t>
  </si>
  <si>
    <t>ICOZP HORNÍ POUSTEVNA</t>
  </si>
  <si>
    <t>0008214</t>
  </si>
  <si>
    <t>Rek. domu c.p.252 Vilemov</t>
  </si>
  <si>
    <t>0008481</t>
  </si>
  <si>
    <t>Rekon. budovy čp. 126</t>
  </si>
  <si>
    <t>ICSS ODLOCHOVICE</t>
  </si>
  <si>
    <t>0006997</t>
  </si>
  <si>
    <t>Rekonstr. zámku Odlochovice-část A</t>
  </si>
  <si>
    <t>0008327</t>
  </si>
  <si>
    <t>Rekon.objektu čp.17 - vila (proj.dokum.)</t>
  </si>
  <si>
    <t>PALATA-DOM.PRO ZRAK.POS</t>
  </si>
  <si>
    <t>0004581</t>
  </si>
  <si>
    <t>Palata-Dostavba-investiční vybavení</t>
  </si>
  <si>
    <t>Kapitola: 06 - Kultura, sport a cestovní ruch</t>
  </si>
  <si>
    <t>Správce: 0001 - MUDr. Pavel Bém</t>
  </si>
  <si>
    <t>0004716</t>
  </si>
  <si>
    <t>Sportovní hala Jinonice</t>
  </si>
  <si>
    <t>0009394</t>
  </si>
  <si>
    <t>Plavecký areál Šutka</t>
  </si>
  <si>
    <t>0001044</t>
  </si>
  <si>
    <t>JPD2- rek.výr.prefa-Freestyle park</t>
  </si>
  <si>
    <t>0001093</t>
  </si>
  <si>
    <t>JPD2- vybud. dět. hřiště Praha 9</t>
  </si>
  <si>
    <t>0004628</t>
  </si>
  <si>
    <t>Rezerva - dětská hřiště</t>
  </si>
  <si>
    <t>0008239</t>
  </si>
  <si>
    <t>TV-investiční výstavba a modernizace sportovišť a</t>
  </si>
  <si>
    <t>Správce: 0001 - MUDr. Pavel Bém celkem</t>
  </si>
  <si>
    <t>0000201</t>
  </si>
  <si>
    <t>Rekonstrukce Hudebního divadla v Karlíně</t>
  </si>
  <si>
    <t>0004626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</si>
</sst>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 horizontal="right"/>
    </xf>
    <xf numFmtId="4" fontId="2" fillId="2" borderId="19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5" fillId="2" borderId="15" xfId="0" applyNumberFormat="1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0" fontId="2" fillId="2" borderId="21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A3" sqref="A3"/>
    </sheetView>
  </sheetViews>
  <sheetFormatPr defaultColWidth="9.00390625" defaultRowHeight="12.75"/>
  <cols>
    <col min="4" max="4" width="10.875" style="0" bestFit="1" customWidth="1"/>
    <col min="5" max="5" width="10.125" style="0" bestFit="1" customWidth="1"/>
    <col min="6" max="7" width="10.00390625" style="0" bestFit="1" customWidth="1"/>
    <col min="9" max="9" width="11.875" style="0" bestFit="1" customWidth="1"/>
    <col min="14" max="14" width="10.875" style="0" bestFit="1" customWidth="1"/>
  </cols>
  <sheetData>
    <row r="1" spans="1:15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6.5" thickBot="1">
      <c r="A4" s="4" t="s">
        <v>450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2"/>
    </row>
    <row r="5" spans="1:15" ht="13.5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  <c r="O5" s="3"/>
    </row>
    <row r="6" spans="1:15" ht="13.5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  <c r="O6" s="3"/>
    </row>
    <row r="7" spans="1:15" ht="12.7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  <c r="O7" s="3"/>
    </row>
    <row r="8" spans="1:15" ht="13.5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  <c r="O8" s="3"/>
    </row>
    <row r="9" spans="1:15" ht="13.5" thickBot="1">
      <c r="A9" s="18" t="s">
        <v>480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3"/>
    </row>
    <row r="10" spans="1:15" ht="12.75">
      <c r="A10" s="22" t="s">
        <v>481</v>
      </c>
      <c r="B10" s="23" t="s">
        <v>482</v>
      </c>
      <c r="C10" s="23" t="s">
        <v>483</v>
      </c>
      <c r="D10" s="24">
        <v>2060</v>
      </c>
      <c r="E10" s="24">
        <v>59.71</v>
      </c>
      <c r="F10" s="24">
        <v>0</v>
      </c>
      <c r="G10" s="24">
        <v>0</v>
      </c>
      <c r="H10" s="24"/>
      <c r="I10" s="24">
        <v>0</v>
      </c>
      <c r="J10" s="25" t="s">
        <v>609</v>
      </c>
      <c r="K10" s="24"/>
      <c r="L10" s="24"/>
      <c r="M10" s="24">
        <v>0</v>
      </c>
      <c r="N10" s="26">
        <v>2000.29</v>
      </c>
      <c r="O10" s="3"/>
    </row>
    <row r="11" spans="1:15" ht="12.75">
      <c r="A11" s="22" t="s">
        <v>481</v>
      </c>
      <c r="B11" s="23" t="s">
        <v>484</v>
      </c>
      <c r="C11" s="23" t="s">
        <v>485</v>
      </c>
      <c r="D11" s="24">
        <v>1234843</v>
      </c>
      <c r="E11" s="24">
        <v>1059837.42</v>
      </c>
      <c r="F11" s="24">
        <v>39850</v>
      </c>
      <c r="G11" s="24">
        <v>850</v>
      </c>
      <c r="H11" s="24"/>
      <c r="I11" s="24">
        <v>0</v>
      </c>
      <c r="J11" s="25">
        <v>0</v>
      </c>
      <c r="K11" s="24"/>
      <c r="L11" s="24"/>
      <c r="M11" s="24">
        <v>0</v>
      </c>
      <c r="N11" s="26">
        <v>174155.59</v>
      </c>
      <c r="O11" s="3"/>
    </row>
    <row r="12" spans="1:15" ht="12.75">
      <c r="A12" s="22" t="s">
        <v>481</v>
      </c>
      <c r="B12" s="23" t="s">
        <v>486</v>
      </c>
      <c r="C12" s="23" t="s">
        <v>487</v>
      </c>
      <c r="D12" s="24">
        <v>402509.6</v>
      </c>
      <c r="E12" s="24">
        <v>52458.22</v>
      </c>
      <c r="F12" s="24">
        <v>0</v>
      </c>
      <c r="G12" s="24">
        <v>0</v>
      </c>
      <c r="H12" s="24"/>
      <c r="I12" s="24">
        <v>0</v>
      </c>
      <c r="J12" s="25" t="s">
        <v>609</v>
      </c>
      <c r="K12" s="24"/>
      <c r="L12" s="24"/>
      <c r="M12" s="24">
        <v>0</v>
      </c>
      <c r="N12" s="26">
        <v>350051.38</v>
      </c>
      <c r="O12" s="3"/>
    </row>
    <row r="13" spans="1:15" ht="12.75">
      <c r="A13" s="22" t="s">
        <v>481</v>
      </c>
      <c r="B13" s="23" t="s">
        <v>488</v>
      </c>
      <c r="C13" s="23" t="s">
        <v>489</v>
      </c>
      <c r="D13" s="24">
        <v>1170000</v>
      </c>
      <c r="E13" s="24">
        <v>1113270.84</v>
      </c>
      <c r="F13" s="24">
        <v>17000</v>
      </c>
      <c r="G13" s="24">
        <v>27000</v>
      </c>
      <c r="H13" s="24"/>
      <c r="I13" s="24">
        <v>25787.96</v>
      </c>
      <c r="J13" s="25">
        <v>95.51096296296296</v>
      </c>
      <c r="K13" s="24"/>
      <c r="L13" s="24"/>
      <c r="M13" s="24">
        <v>-152.8</v>
      </c>
      <c r="N13" s="26">
        <v>29881.96</v>
      </c>
      <c r="O13" s="3"/>
    </row>
    <row r="14" spans="1:15" ht="12.75">
      <c r="A14" s="22" t="s">
        <v>481</v>
      </c>
      <c r="B14" s="23" t="s">
        <v>490</v>
      </c>
      <c r="C14" s="23" t="s">
        <v>491</v>
      </c>
      <c r="D14" s="24">
        <v>115344</v>
      </c>
      <c r="E14" s="24">
        <v>115344.26</v>
      </c>
      <c r="F14" s="24">
        <v>7550</v>
      </c>
      <c r="G14" s="24">
        <v>0</v>
      </c>
      <c r="H14" s="24"/>
      <c r="I14" s="24">
        <v>0</v>
      </c>
      <c r="J14" s="25" t="s">
        <v>609</v>
      </c>
      <c r="K14" s="24"/>
      <c r="L14" s="24"/>
      <c r="M14" s="24">
        <v>0</v>
      </c>
      <c r="N14" s="26">
        <v>-0.26</v>
      </c>
      <c r="O14" s="3"/>
    </row>
    <row r="15" spans="1:15" ht="12.75">
      <c r="A15" s="22" t="s">
        <v>481</v>
      </c>
      <c r="B15" s="23" t="s">
        <v>492</v>
      </c>
      <c r="C15" s="23" t="s">
        <v>493</v>
      </c>
      <c r="D15" s="24">
        <v>78938.18</v>
      </c>
      <c r="E15" s="24">
        <v>78406.18</v>
      </c>
      <c r="F15" s="24">
        <v>0</v>
      </c>
      <c r="G15" s="24">
        <v>532</v>
      </c>
      <c r="H15" s="24"/>
      <c r="I15" s="24">
        <v>531.93</v>
      </c>
      <c r="J15" s="25">
        <v>99.98684210526315</v>
      </c>
      <c r="K15" s="24"/>
      <c r="L15" s="24"/>
      <c r="M15" s="24">
        <v>0</v>
      </c>
      <c r="N15" s="26">
        <v>0</v>
      </c>
      <c r="O15" s="3"/>
    </row>
    <row r="16" spans="1:15" ht="12.75">
      <c r="A16" s="22" t="s">
        <v>481</v>
      </c>
      <c r="B16" s="23" t="s">
        <v>494</v>
      </c>
      <c r="C16" s="23" t="s">
        <v>495</v>
      </c>
      <c r="D16" s="24">
        <v>89338</v>
      </c>
      <c r="E16" s="24">
        <v>44665.81</v>
      </c>
      <c r="F16" s="24">
        <v>17738</v>
      </c>
      <c r="G16" s="24">
        <v>42551</v>
      </c>
      <c r="H16" s="24"/>
      <c r="I16" s="24">
        <v>42220.43</v>
      </c>
      <c r="J16" s="25">
        <v>99.22312049070527</v>
      </c>
      <c r="K16" s="24"/>
      <c r="L16" s="24"/>
      <c r="M16" s="24">
        <v>0</v>
      </c>
      <c r="N16" s="26">
        <v>2121.19</v>
      </c>
      <c r="O16" s="3"/>
    </row>
    <row r="17" spans="1:14" ht="12.75">
      <c r="A17" s="22" t="s">
        <v>481</v>
      </c>
      <c r="B17" s="23" t="s">
        <v>496</v>
      </c>
      <c r="C17" s="23" t="s">
        <v>497</v>
      </c>
      <c r="D17" s="24">
        <v>980000</v>
      </c>
      <c r="E17" s="24">
        <v>11602.2</v>
      </c>
      <c r="F17" s="24">
        <v>4000</v>
      </c>
      <c r="G17" s="24">
        <v>200</v>
      </c>
      <c r="H17" s="24"/>
      <c r="I17" s="24">
        <v>91.87</v>
      </c>
      <c r="J17" s="25">
        <v>45.935</v>
      </c>
      <c r="K17" s="24"/>
      <c r="L17" s="24"/>
      <c r="M17" s="24">
        <v>0</v>
      </c>
      <c r="N17" s="26">
        <v>968197.81</v>
      </c>
    </row>
    <row r="18" spans="1:14" ht="12.75">
      <c r="A18" s="22" t="s">
        <v>481</v>
      </c>
      <c r="B18" s="23" t="s">
        <v>498</v>
      </c>
      <c r="C18" s="23" t="s">
        <v>499</v>
      </c>
      <c r="D18" s="24">
        <v>65000</v>
      </c>
      <c r="E18" s="24">
        <v>970.63</v>
      </c>
      <c r="F18" s="24">
        <v>15000</v>
      </c>
      <c r="G18" s="24">
        <v>5000</v>
      </c>
      <c r="H18" s="24"/>
      <c r="I18" s="24">
        <v>2661.74</v>
      </c>
      <c r="J18" s="25">
        <v>53.2348</v>
      </c>
      <c r="K18" s="24"/>
      <c r="L18" s="24"/>
      <c r="M18" s="24">
        <v>799.37</v>
      </c>
      <c r="N18" s="26">
        <v>58230</v>
      </c>
    </row>
    <row r="19" spans="1:14" ht="12.75">
      <c r="A19" s="22" t="s">
        <v>481</v>
      </c>
      <c r="B19" s="23" t="s">
        <v>500</v>
      </c>
      <c r="C19" s="23" t="s">
        <v>501</v>
      </c>
      <c r="D19" s="24">
        <v>183410</v>
      </c>
      <c r="E19" s="24">
        <v>2219.68</v>
      </c>
      <c r="F19" s="24">
        <v>2700</v>
      </c>
      <c r="G19" s="24">
        <v>2700</v>
      </c>
      <c r="H19" s="24"/>
      <c r="I19" s="24">
        <v>213.42</v>
      </c>
      <c r="J19" s="25">
        <v>7.904444444444445</v>
      </c>
      <c r="K19" s="24"/>
      <c r="L19" s="24"/>
      <c r="M19" s="24">
        <v>0</v>
      </c>
      <c r="N19" s="26">
        <v>178490.32</v>
      </c>
    </row>
    <row r="20" spans="1:14" ht="12.75">
      <c r="A20" s="22" t="s">
        <v>481</v>
      </c>
      <c r="B20" s="23" t="s">
        <v>502</v>
      </c>
      <c r="C20" s="23" t="s">
        <v>503</v>
      </c>
      <c r="D20" s="24">
        <v>582675</v>
      </c>
      <c r="E20" s="24">
        <v>1503.97</v>
      </c>
      <c r="F20" s="24">
        <v>5560</v>
      </c>
      <c r="G20" s="24">
        <v>1260</v>
      </c>
      <c r="H20" s="24"/>
      <c r="I20" s="24">
        <v>781.08</v>
      </c>
      <c r="J20" s="25">
        <v>61.99047619047619</v>
      </c>
      <c r="K20" s="24"/>
      <c r="L20" s="24"/>
      <c r="M20" s="24">
        <v>0</v>
      </c>
      <c r="N20" s="26">
        <v>579911.03</v>
      </c>
    </row>
    <row r="21" spans="1:14" ht="12.75">
      <c r="A21" s="22" t="s">
        <v>481</v>
      </c>
      <c r="B21" s="23" t="s">
        <v>504</v>
      </c>
      <c r="C21" s="23" t="s">
        <v>505</v>
      </c>
      <c r="D21" s="24">
        <v>109400</v>
      </c>
      <c r="E21" s="24">
        <v>109300.61</v>
      </c>
      <c r="F21" s="24">
        <v>0</v>
      </c>
      <c r="G21" s="24">
        <v>0</v>
      </c>
      <c r="H21" s="24"/>
      <c r="I21" s="24">
        <v>0</v>
      </c>
      <c r="J21" s="25" t="s">
        <v>609</v>
      </c>
      <c r="K21" s="24"/>
      <c r="L21" s="24"/>
      <c r="M21" s="24">
        <v>0</v>
      </c>
      <c r="N21" s="26">
        <v>99.39</v>
      </c>
    </row>
    <row r="22" spans="1:14" ht="12.75">
      <c r="A22" s="22" t="s">
        <v>481</v>
      </c>
      <c r="B22" s="23" t="s">
        <v>506</v>
      </c>
      <c r="C22" s="23" t="s">
        <v>507</v>
      </c>
      <c r="D22" s="24">
        <v>57000</v>
      </c>
      <c r="E22" s="24">
        <v>32249.12</v>
      </c>
      <c r="F22" s="24">
        <v>14600</v>
      </c>
      <c r="G22" s="24">
        <v>18750</v>
      </c>
      <c r="H22" s="24"/>
      <c r="I22" s="24">
        <v>18748.17</v>
      </c>
      <c r="J22" s="25">
        <v>99.99023999999999</v>
      </c>
      <c r="K22" s="24"/>
      <c r="L22" s="24"/>
      <c r="M22" s="24">
        <v>0</v>
      </c>
      <c r="N22" s="26">
        <v>6000.88</v>
      </c>
    </row>
    <row r="23" spans="1:14" ht="12.75">
      <c r="A23" s="22" t="s">
        <v>481</v>
      </c>
      <c r="B23" s="23" t="s">
        <v>508</v>
      </c>
      <c r="C23" s="23" t="s">
        <v>509</v>
      </c>
      <c r="D23" s="24">
        <v>48800</v>
      </c>
      <c r="E23" s="24">
        <v>23409.84</v>
      </c>
      <c r="F23" s="24">
        <v>0</v>
      </c>
      <c r="G23" s="24">
        <v>0</v>
      </c>
      <c r="H23" s="24"/>
      <c r="I23" s="24">
        <v>0</v>
      </c>
      <c r="J23" s="25" t="s">
        <v>609</v>
      </c>
      <c r="K23" s="24"/>
      <c r="L23" s="24"/>
      <c r="M23" s="24">
        <v>0</v>
      </c>
      <c r="N23" s="26">
        <v>25390.16</v>
      </c>
    </row>
    <row r="24" spans="1:14" ht="12.75">
      <c r="A24" s="22" t="s">
        <v>481</v>
      </c>
      <c r="B24" s="23" t="s">
        <v>510</v>
      </c>
      <c r="C24" s="23" t="s">
        <v>511</v>
      </c>
      <c r="D24" s="24">
        <v>255000</v>
      </c>
      <c r="E24" s="24">
        <v>58.38</v>
      </c>
      <c r="F24" s="24">
        <v>4940</v>
      </c>
      <c r="G24" s="24">
        <v>0</v>
      </c>
      <c r="H24" s="24"/>
      <c r="I24" s="24">
        <v>0</v>
      </c>
      <c r="J24" s="25" t="s">
        <v>609</v>
      </c>
      <c r="K24" s="24"/>
      <c r="L24" s="24"/>
      <c r="M24" s="24">
        <v>0</v>
      </c>
      <c r="N24" s="26">
        <v>254941.63</v>
      </c>
    </row>
    <row r="25" spans="1:14" ht="12.75">
      <c r="A25" s="22" t="s">
        <v>481</v>
      </c>
      <c r="B25" s="23" t="s">
        <v>512</v>
      </c>
      <c r="C25" s="23" t="s">
        <v>513</v>
      </c>
      <c r="D25" s="24">
        <v>85000</v>
      </c>
      <c r="E25" s="24">
        <v>1488.28</v>
      </c>
      <c r="F25" s="24">
        <v>0</v>
      </c>
      <c r="G25" s="24">
        <v>0</v>
      </c>
      <c r="H25" s="24"/>
      <c r="I25" s="24">
        <v>0</v>
      </c>
      <c r="J25" s="25" t="s">
        <v>609</v>
      </c>
      <c r="K25" s="24"/>
      <c r="L25" s="24"/>
      <c r="M25" s="24">
        <v>0</v>
      </c>
      <c r="N25" s="26">
        <v>83511.72</v>
      </c>
    </row>
    <row r="26" spans="1:14" ht="12.75">
      <c r="A26" s="22" t="s">
        <v>481</v>
      </c>
      <c r="B26" s="23" t="s">
        <v>514</v>
      </c>
      <c r="C26" s="23" t="s">
        <v>515</v>
      </c>
      <c r="D26" s="24">
        <v>138000</v>
      </c>
      <c r="E26" s="24">
        <v>3245.4</v>
      </c>
      <c r="F26" s="24">
        <v>0</v>
      </c>
      <c r="G26" s="24">
        <v>0</v>
      </c>
      <c r="H26" s="24"/>
      <c r="I26" s="24">
        <v>0</v>
      </c>
      <c r="J26" s="25" t="s">
        <v>609</v>
      </c>
      <c r="K26" s="24"/>
      <c r="L26" s="24"/>
      <c r="M26" s="24">
        <v>0</v>
      </c>
      <c r="N26" s="26">
        <v>134754.6</v>
      </c>
    </row>
    <row r="27" spans="1:14" ht="12.75">
      <c r="A27" s="22" t="s">
        <v>481</v>
      </c>
      <c r="B27" s="23" t="s">
        <v>516</v>
      </c>
      <c r="C27" s="23" t="s">
        <v>517</v>
      </c>
      <c r="D27" s="24">
        <v>724000</v>
      </c>
      <c r="E27" s="24">
        <v>3630.37</v>
      </c>
      <c r="F27" s="24">
        <v>7600</v>
      </c>
      <c r="G27" s="24">
        <v>520</v>
      </c>
      <c r="H27" s="24"/>
      <c r="I27" s="24">
        <v>519.98</v>
      </c>
      <c r="J27" s="25">
        <v>99.99615384615385</v>
      </c>
      <c r="K27" s="24"/>
      <c r="L27" s="24"/>
      <c r="M27" s="24">
        <v>0</v>
      </c>
      <c r="N27" s="26">
        <v>719849.63</v>
      </c>
    </row>
    <row r="28" spans="1:14" ht="12.75">
      <c r="A28" s="22" t="s">
        <v>481</v>
      </c>
      <c r="B28" s="23" t="s">
        <v>518</v>
      </c>
      <c r="C28" s="23" t="s">
        <v>519</v>
      </c>
      <c r="D28" s="24">
        <v>495000</v>
      </c>
      <c r="E28" s="24">
        <v>559.21</v>
      </c>
      <c r="F28" s="24">
        <v>6870</v>
      </c>
      <c r="G28" s="24">
        <v>3000</v>
      </c>
      <c r="H28" s="24"/>
      <c r="I28" s="24">
        <v>2459.6</v>
      </c>
      <c r="J28" s="25">
        <v>81.98666666666666</v>
      </c>
      <c r="K28" s="24"/>
      <c r="L28" s="24"/>
      <c r="M28" s="24">
        <v>0</v>
      </c>
      <c r="N28" s="26">
        <v>491440.8</v>
      </c>
    </row>
    <row r="29" spans="1:14" ht="12.75">
      <c r="A29" s="22" t="s">
        <v>481</v>
      </c>
      <c r="B29" s="23" t="s">
        <v>520</v>
      </c>
      <c r="C29" s="23" t="s">
        <v>521</v>
      </c>
      <c r="D29" s="24">
        <v>62700</v>
      </c>
      <c r="E29" s="24">
        <v>1818.07</v>
      </c>
      <c r="F29" s="24">
        <v>1700</v>
      </c>
      <c r="G29" s="24">
        <v>1700</v>
      </c>
      <c r="H29" s="24"/>
      <c r="I29" s="24">
        <v>276.97</v>
      </c>
      <c r="J29" s="25">
        <v>16.29235294117647</v>
      </c>
      <c r="K29" s="24"/>
      <c r="L29" s="24"/>
      <c r="M29" s="24">
        <v>0</v>
      </c>
      <c r="N29" s="26">
        <v>59181.93</v>
      </c>
    </row>
    <row r="30" spans="1:14" ht="12.75">
      <c r="A30" s="22" t="s">
        <v>481</v>
      </c>
      <c r="B30" s="23" t="s">
        <v>522</v>
      </c>
      <c r="C30" s="23" t="s">
        <v>523</v>
      </c>
      <c r="D30" s="24">
        <v>75200</v>
      </c>
      <c r="E30" s="24">
        <v>67916.69</v>
      </c>
      <c r="F30" s="24">
        <v>0</v>
      </c>
      <c r="G30" s="24">
        <v>0</v>
      </c>
      <c r="H30" s="24"/>
      <c r="I30" s="24">
        <v>0</v>
      </c>
      <c r="J30" s="25" t="s">
        <v>609</v>
      </c>
      <c r="K30" s="24"/>
      <c r="L30" s="24"/>
      <c r="M30" s="24">
        <v>0</v>
      </c>
      <c r="N30" s="26">
        <v>7283.31</v>
      </c>
    </row>
    <row r="31" spans="1:14" ht="12.75">
      <c r="A31" s="22" t="s">
        <v>481</v>
      </c>
      <c r="B31" s="23" t="s">
        <v>524</v>
      </c>
      <c r="C31" s="23" t="s">
        <v>525</v>
      </c>
      <c r="D31" s="24">
        <v>104357.71</v>
      </c>
      <c r="E31" s="24">
        <v>82232.71</v>
      </c>
      <c r="F31" s="24">
        <v>16863</v>
      </c>
      <c r="G31" s="24">
        <v>22125</v>
      </c>
      <c r="H31" s="24"/>
      <c r="I31" s="24">
        <v>16056.58</v>
      </c>
      <c r="J31" s="25">
        <v>72.57211299435028</v>
      </c>
      <c r="K31" s="24"/>
      <c r="L31" s="24"/>
      <c r="M31" s="24">
        <v>0</v>
      </c>
      <c r="N31" s="26">
        <v>0</v>
      </c>
    </row>
    <row r="32" spans="1:14" ht="12.75">
      <c r="A32" s="22" t="s">
        <v>481</v>
      </c>
      <c r="B32" s="23" t="s">
        <v>526</v>
      </c>
      <c r="C32" s="23" t="s">
        <v>527</v>
      </c>
      <c r="D32" s="24">
        <v>365480</v>
      </c>
      <c r="E32" s="24">
        <v>8359.9</v>
      </c>
      <c r="F32" s="24">
        <v>5000</v>
      </c>
      <c r="G32" s="24">
        <v>5000</v>
      </c>
      <c r="H32" s="24"/>
      <c r="I32" s="24">
        <v>4322.04</v>
      </c>
      <c r="J32" s="25">
        <v>86.4408</v>
      </c>
      <c r="K32" s="24"/>
      <c r="L32" s="24"/>
      <c r="M32" s="24">
        <v>0</v>
      </c>
      <c r="N32" s="26">
        <v>352120.1</v>
      </c>
    </row>
    <row r="33" spans="1:14" ht="13.5" thickBot="1">
      <c r="A33" s="22" t="s">
        <v>481</v>
      </c>
      <c r="B33" s="23" t="s">
        <v>528</v>
      </c>
      <c r="C33" s="23" t="s">
        <v>529</v>
      </c>
      <c r="D33" s="24">
        <v>297000</v>
      </c>
      <c r="E33" s="24">
        <v>2202.01</v>
      </c>
      <c r="F33" s="24">
        <v>1000</v>
      </c>
      <c r="G33" s="24">
        <v>1000</v>
      </c>
      <c r="H33" s="24"/>
      <c r="I33" s="24">
        <v>0</v>
      </c>
      <c r="J33" s="25">
        <v>0</v>
      </c>
      <c r="K33" s="24"/>
      <c r="L33" s="24"/>
      <c r="M33" s="24">
        <v>0</v>
      </c>
      <c r="N33" s="26">
        <v>293797.99</v>
      </c>
    </row>
    <row r="34" spans="1:14" ht="13.5" thickBot="1">
      <c r="A34" s="27" t="s">
        <v>530</v>
      </c>
      <c r="B34" s="28"/>
      <c r="C34" s="28"/>
      <c r="D34" s="29">
        <v>7721055.49</v>
      </c>
      <c r="E34" s="29">
        <v>2816809.48</v>
      </c>
      <c r="F34" s="29">
        <v>167971</v>
      </c>
      <c r="G34" s="29">
        <v>132188</v>
      </c>
      <c r="H34" s="29">
        <v>0</v>
      </c>
      <c r="I34" s="29">
        <v>114671.77</v>
      </c>
      <c r="J34" s="30">
        <v>86.74900142221685</v>
      </c>
      <c r="K34" s="29">
        <v>0</v>
      </c>
      <c r="L34" s="29">
        <v>0</v>
      </c>
      <c r="M34" s="29">
        <v>646.57</v>
      </c>
      <c r="N34" s="31">
        <v>4771411.44</v>
      </c>
    </row>
    <row r="35" spans="1:14" ht="16.5" thickBot="1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 thickBot="1">
      <c r="A36" s="18" t="s">
        <v>531</v>
      </c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2.75">
      <c r="A37" s="22" t="s">
        <v>481</v>
      </c>
      <c r="B37" s="23" t="s">
        <v>532</v>
      </c>
      <c r="C37" s="23" t="s">
        <v>533</v>
      </c>
      <c r="D37" s="24">
        <v>12112</v>
      </c>
      <c r="E37" s="24">
        <v>3331.82</v>
      </c>
      <c r="F37" s="24">
        <v>14800</v>
      </c>
      <c r="G37" s="24">
        <v>3041</v>
      </c>
      <c r="H37" s="24"/>
      <c r="I37" s="24">
        <v>873.18</v>
      </c>
      <c r="J37" s="25">
        <v>28.713581058862218</v>
      </c>
      <c r="K37" s="24"/>
      <c r="L37" s="24"/>
      <c r="M37" s="24">
        <v>0</v>
      </c>
      <c r="N37" s="26">
        <v>5739.18</v>
      </c>
    </row>
    <row r="38" spans="1:14" ht="12.75">
      <c r="A38" s="22" t="s">
        <v>481</v>
      </c>
      <c r="B38" s="23" t="s">
        <v>534</v>
      </c>
      <c r="C38" s="23" t="s">
        <v>535</v>
      </c>
      <c r="D38" s="24">
        <v>20000</v>
      </c>
      <c r="E38" s="24">
        <v>0</v>
      </c>
      <c r="F38" s="24">
        <v>16700</v>
      </c>
      <c r="G38" s="24">
        <v>1129</v>
      </c>
      <c r="H38" s="24"/>
      <c r="I38" s="24">
        <v>944.9</v>
      </c>
      <c r="J38" s="25">
        <v>83.69353410097432</v>
      </c>
      <c r="K38" s="24"/>
      <c r="L38" s="24"/>
      <c r="M38" s="24">
        <v>0</v>
      </c>
      <c r="N38" s="26">
        <v>18871</v>
      </c>
    </row>
    <row r="39" spans="1:14" ht="12.75">
      <c r="A39" s="22" t="s">
        <v>481</v>
      </c>
      <c r="B39" s="23" t="s">
        <v>536</v>
      </c>
      <c r="C39" s="23" t="s">
        <v>537</v>
      </c>
      <c r="D39" s="24">
        <v>12044</v>
      </c>
      <c r="E39" s="24">
        <v>12043</v>
      </c>
      <c r="F39" s="24">
        <v>0</v>
      </c>
      <c r="G39" s="24">
        <v>1</v>
      </c>
      <c r="H39" s="24"/>
      <c r="I39" s="24">
        <v>1</v>
      </c>
      <c r="J39" s="25">
        <v>100</v>
      </c>
      <c r="K39" s="24"/>
      <c r="L39" s="24"/>
      <c r="M39" s="24">
        <v>0</v>
      </c>
      <c r="N39" s="26">
        <v>0</v>
      </c>
    </row>
    <row r="40" spans="1:14" ht="12.75">
      <c r="A40" s="22" t="s">
        <v>481</v>
      </c>
      <c r="B40" s="23" t="s">
        <v>538</v>
      </c>
      <c r="C40" s="23" t="s">
        <v>539</v>
      </c>
      <c r="D40" s="24">
        <v>940000</v>
      </c>
      <c r="E40" s="24">
        <v>12635.04</v>
      </c>
      <c r="F40" s="24">
        <v>0</v>
      </c>
      <c r="G40" s="24">
        <v>374</v>
      </c>
      <c r="H40" s="24"/>
      <c r="I40" s="24">
        <v>373.97</v>
      </c>
      <c r="J40" s="25">
        <v>99.99197860962566</v>
      </c>
      <c r="K40" s="24"/>
      <c r="L40" s="24"/>
      <c r="M40" s="24">
        <v>0</v>
      </c>
      <c r="N40" s="26">
        <v>926990.96</v>
      </c>
    </row>
    <row r="41" spans="1:14" ht="12.75">
      <c r="A41" s="22" t="s">
        <v>481</v>
      </c>
      <c r="B41" s="23" t="s">
        <v>540</v>
      </c>
      <c r="C41" s="23" t="s">
        <v>541</v>
      </c>
      <c r="D41" s="24">
        <v>236000</v>
      </c>
      <c r="E41" s="24">
        <v>31639.22</v>
      </c>
      <c r="F41" s="24">
        <v>10000</v>
      </c>
      <c r="G41" s="24">
        <v>50000</v>
      </c>
      <c r="H41" s="24"/>
      <c r="I41" s="24">
        <v>49413.95</v>
      </c>
      <c r="J41" s="25">
        <v>98.8279</v>
      </c>
      <c r="K41" s="24"/>
      <c r="L41" s="24"/>
      <c r="M41" s="24">
        <v>0</v>
      </c>
      <c r="N41" s="26">
        <v>154360.78</v>
      </c>
    </row>
    <row r="42" spans="1:14" ht="12.75">
      <c r="A42" s="22" t="s">
        <v>481</v>
      </c>
      <c r="B42" s="23" t="s">
        <v>542</v>
      </c>
      <c r="C42" s="23" t="s">
        <v>543</v>
      </c>
      <c r="D42" s="24">
        <v>173245.08</v>
      </c>
      <c r="E42" s="24">
        <v>26997.67</v>
      </c>
      <c r="F42" s="24">
        <v>0</v>
      </c>
      <c r="G42" s="24">
        <v>86594.6</v>
      </c>
      <c r="H42" s="24"/>
      <c r="I42" s="24">
        <v>44197.1</v>
      </c>
      <c r="J42" s="25">
        <v>51.0390948165359</v>
      </c>
      <c r="K42" s="24"/>
      <c r="L42" s="24"/>
      <c r="M42" s="24">
        <v>0</v>
      </c>
      <c r="N42" s="26">
        <v>59652.81</v>
      </c>
    </row>
    <row r="43" spans="1:14" ht="12.75">
      <c r="A43" s="22" t="s">
        <v>481</v>
      </c>
      <c r="B43" s="23" t="s">
        <v>544</v>
      </c>
      <c r="C43" s="23" t="s">
        <v>545</v>
      </c>
      <c r="D43" s="24">
        <v>88123.01</v>
      </c>
      <c r="E43" s="24">
        <v>0</v>
      </c>
      <c r="F43" s="24">
        <v>0</v>
      </c>
      <c r="G43" s="24">
        <v>66531.8</v>
      </c>
      <c r="H43" s="24"/>
      <c r="I43" s="24">
        <v>51700.7</v>
      </c>
      <c r="J43" s="25">
        <v>77.7082537974322</v>
      </c>
      <c r="K43" s="24"/>
      <c r="L43" s="24"/>
      <c r="M43" s="24">
        <v>0</v>
      </c>
      <c r="N43" s="26">
        <v>21591.21</v>
      </c>
    </row>
    <row r="44" spans="1:14" ht="12.75">
      <c r="A44" s="22" t="s">
        <v>481</v>
      </c>
      <c r="B44" s="23" t="s">
        <v>546</v>
      </c>
      <c r="C44" s="23" t="s">
        <v>547</v>
      </c>
      <c r="D44" s="24">
        <v>225647.84</v>
      </c>
      <c r="E44" s="24">
        <v>0</v>
      </c>
      <c r="F44" s="24">
        <v>0</v>
      </c>
      <c r="G44" s="24">
        <v>62955.7</v>
      </c>
      <c r="H44" s="24"/>
      <c r="I44" s="24">
        <v>0</v>
      </c>
      <c r="J44" s="25">
        <v>0</v>
      </c>
      <c r="K44" s="24"/>
      <c r="L44" s="24"/>
      <c r="M44" s="24">
        <v>0</v>
      </c>
      <c r="N44" s="26">
        <v>162692.14</v>
      </c>
    </row>
    <row r="45" spans="1:14" ht="12.75">
      <c r="A45" s="22" t="s">
        <v>481</v>
      </c>
      <c r="B45" s="23" t="s">
        <v>548</v>
      </c>
      <c r="C45" s="23" t="s">
        <v>549</v>
      </c>
      <c r="D45" s="24">
        <v>156399.69</v>
      </c>
      <c r="E45" s="24">
        <v>0</v>
      </c>
      <c r="F45" s="24">
        <v>0</v>
      </c>
      <c r="G45" s="24">
        <v>94392.6</v>
      </c>
      <c r="H45" s="24"/>
      <c r="I45" s="24">
        <v>51091.38</v>
      </c>
      <c r="J45" s="25">
        <v>54.12646754088774</v>
      </c>
      <c r="K45" s="24"/>
      <c r="L45" s="24"/>
      <c r="M45" s="24">
        <v>0</v>
      </c>
      <c r="N45" s="26">
        <v>62007.09</v>
      </c>
    </row>
    <row r="46" spans="1:14" ht="12.75">
      <c r="A46" s="22" t="s">
        <v>481</v>
      </c>
      <c r="B46" s="23" t="s">
        <v>550</v>
      </c>
      <c r="C46" s="23" t="s">
        <v>551</v>
      </c>
      <c r="D46" s="24">
        <v>39850</v>
      </c>
      <c r="E46" s="24">
        <v>0</v>
      </c>
      <c r="F46" s="24">
        <v>0</v>
      </c>
      <c r="G46" s="24">
        <v>357</v>
      </c>
      <c r="H46" s="24"/>
      <c r="I46" s="24">
        <v>356.05</v>
      </c>
      <c r="J46" s="25">
        <v>99.73389355742297</v>
      </c>
      <c r="K46" s="24"/>
      <c r="L46" s="24"/>
      <c r="M46" s="24">
        <v>0</v>
      </c>
      <c r="N46" s="26">
        <v>39493</v>
      </c>
    </row>
    <row r="47" spans="1:14" ht="12.75">
      <c r="A47" s="22" t="s">
        <v>481</v>
      </c>
      <c r="B47" s="23" t="s">
        <v>552</v>
      </c>
      <c r="C47" s="23" t="s">
        <v>553</v>
      </c>
      <c r="D47" s="24">
        <v>520000</v>
      </c>
      <c r="E47" s="24">
        <v>0</v>
      </c>
      <c r="F47" s="24">
        <v>1000</v>
      </c>
      <c r="G47" s="24">
        <v>1000</v>
      </c>
      <c r="H47" s="24"/>
      <c r="I47" s="24">
        <v>0</v>
      </c>
      <c r="J47" s="25">
        <v>0</v>
      </c>
      <c r="K47" s="24"/>
      <c r="L47" s="24"/>
      <c r="M47" s="24">
        <v>0</v>
      </c>
      <c r="N47" s="26">
        <v>519000</v>
      </c>
    </row>
    <row r="48" spans="1:14" ht="12.75">
      <c r="A48" s="22" t="s">
        <v>481</v>
      </c>
      <c r="B48" s="23" t="s">
        <v>554</v>
      </c>
      <c r="C48" s="23" t="s">
        <v>555</v>
      </c>
      <c r="D48" s="24">
        <v>60000</v>
      </c>
      <c r="E48" s="24">
        <v>0</v>
      </c>
      <c r="F48" s="24">
        <v>15000</v>
      </c>
      <c r="G48" s="24">
        <v>15000</v>
      </c>
      <c r="H48" s="24"/>
      <c r="I48" s="24">
        <v>15000</v>
      </c>
      <c r="J48" s="25">
        <v>100</v>
      </c>
      <c r="K48" s="24"/>
      <c r="L48" s="24"/>
      <c r="M48" s="24">
        <v>0</v>
      </c>
      <c r="N48" s="26">
        <v>45000</v>
      </c>
    </row>
    <row r="49" spans="1:14" ht="12.75">
      <c r="A49" s="22" t="s">
        <v>481</v>
      </c>
      <c r="B49" s="23" t="s">
        <v>556</v>
      </c>
      <c r="C49" s="23" t="s">
        <v>557</v>
      </c>
      <c r="D49" s="24">
        <v>24000</v>
      </c>
      <c r="E49" s="24">
        <v>0</v>
      </c>
      <c r="F49" s="24">
        <v>0</v>
      </c>
      <c r="G49" s="24">
        <v>24000</v>
      </c>
      <c r="H49" s="24"/>
      <c r="I49" s="24">
        <v>24000</v>
      </c>
      <c r="J49" s="25">
        <v>100</v>
      </c>
      <c r="K49" s="24"/>
      <c r="L49" s="24"/>
      <c r="M49" s="24">
        <v>0</v>
      </c>
      <c r="N49" s="26">
        <v>0</v>
      </c>
    </row>
    <row r="50" spans="1:14" ht="12.75">
      <c r="A50" s="22" t="s">
        <v>481</v>
      </c>
      <c r="B50" s="23" t="s">
        <v>558</v>
      </c>
      <c r="C50" s="23" t="s">
        <v>559</v>
      </c>
      <c r="D50" s="24">
        <v>1015392</v>
      </c>
      <c r="E50" s="24">
        <v>519911.62</v>
      </c>
      <c r="F50" s="24">
        <v>207990</v>
      </c>
      <c r="G50" s="24">
        <v>30990</v>
      </c>
      <c r="H50" s="24"/>
      <c r="I50" s="24">
        <v>18491.79</v>
      </c>
      <c r="J50" s="25">
        <v>59.6701839303001</v>
      </c>
      <c r="K50" s="24"/>
      <c r="L50" s="24"/>
      <c r="M50" s="24">
        <v>0</v>
      </c>
      <c r="N50" s="26">
        <v>464490.38</v>
      </c>
    </row>
    <row r="51" spans="1:14" ht="12.75">
      <c r="A51" s="22" t="s">
        <v>481</v>
      </c>
      <c r="B51" s="23" t="s">
        <v>560</v>
      </c>
      <c r="C51" s="23" t="s">
        <v>561</v>
      </c>
      <c r="D51" s="24">
        <v>1600000</v>
      </c>
      <c r="E51" s="24">
        <v>24512.04</v>
      </c>
      <c r="F51" s="24">
        <v>3700</v>
      </c>
      <c r="G51" s="24">
        <v>3700</v>
      </c>
      <c r="H51" s="24"/>
      <c r="I51" s="24">
        <v>2185.46</v>
      </c>
      <c r="J51" s="25">
        <v>59.06648648648649</v>
      </c>
      <c r="K51" s="24"/>
      <c r="L51" s="24"/>
      <c r="M51" s="24">
        <v>0</v>
      </c>
      <c r="N51" s="26">
        <v>1571787.96</v>
      </c>
    </row>
    <row r="52" spans="1:14" ht="12.75">
      <c r="A52" s="22" t="s">
        <v>481</v>
      </c>
      <c r="B52" s="23" t="s">
        <v>562</v>
      </c>
      <c r="C52" s="23" t="s">
        <v>563</v>
      </c>
      <c r="D52" s="24">
        <v>53532</v>
      </c>
      <c r="E52" s="24">
        <v>36531.61</v>
      </c>
      <c r="F52" s="24">
        <v>8000</v>
      </c>
      <c r="G52" s="24">
        <v>8000</v>
      </c>
      <c r="H52" s="24"/>
      <c r="I52" s="24">
        <v>6842.78</v>
      </c>
      <c r="J52" s="25">
        <v>85.53475</v>
      </c>
      <c r="K52" s="24"/>
      <c r="L52" s="24"/>
      <c r="M52" s="24">
        <v>0</v>
      </c>
      <c r="N52" s="26">
        <v>9000.39</v>
      </c>
    </row>
    <row r="53" spans="1:14" ht="12.75">
      <c r="A53" s="22" t="s">
        <v>481</v>
      </c>
      <c r="B53" s="23" t="s">
        <v>564</v>
      </c>
      <c r="C53" s="23" t="s">
        <v>565</v>
      </c>
      <c r="D53" s="24">
        <v>220205</v>
      </c>
      <c r="E53" s="24">
        <v>18872.7</v>
      </c>
      <c r="F53" s="24">
        <v>134768</v>
      </c>
      <c r="G53" s="24">
        <v>101168</v>
      </c>
      <c r="H53" s="24"/>
      <c r="I53" s="24">
        <v>99525.6</v>
      </c>
      <c r="J53" s="25">
        <v>98.37656175865887</v>
      </c>
      <c r="K53" s="24"/>
      <c r="L53" s="24"/>
      <c r="M53" s="24">
        <v>0</v>
      </c>
      <c r="N53" s="26">
        <v>100164.3</v>
      </c>
    </row>
    <row r="54" spans="1:14" ht="12.75">
      <c r="A54" s="22" t="s">
        <v>481</v>
      </c>
      <c r="B54" s="23" t="s">
        <v>566</v>
      </c>
      <c r="C54" s="23" t="s">
        <v>567</v>
      </c>
      <c r="D54" s="24">
        <v>1820000</v>
      </c>
      <c r="E54" s="24">
        <v>5471.74</v>
      </c>
      <c r="F54" s="24">
        <v>13600</v>
      </c>
      <c r="G54" s="24">
        <v>13600</v>
      </c>
      <c r="H54" s="24"/>
      <c r="I54" s="24">
        <v>924.94</v>
      </c>
      <c r="J54" s="25">
        <v>6.801029411764706</v>
      </c>
      <c r="K54" s="24"/>
      <c r="L54" s="24"/>
      <c r="M54" s="24">
        <v>0</v>
      </c>
      <c r="N54" s="26">
        <v>1800928.26</v>
      </c>
    </row>
    <row r="55" spans="1:14" ht="12.75">
      <c r="A55" s="22" t="s">
        <v>481</v>
      </c>
      <c r="B55" s="23" t="s">
        <v>568</v>
      </c>
      <c r="C55" s="23" t="s">
        <v>569</v>
      </c>
      <c r="D55" s="24">
        <v>809586</v>
      </c>
      <c r="E55" s="24">
        <v>2142</v>
      </c>
      <c r="F55" s="24">
        <v>5000</v>
      </c>
      <c r="G55" s="24">
        <v>5000</v>
      </c>
      <c r="H55" s="24"/>
      <c r="I55" s="24">
        <v>0</v>
      </c>
      <c r="J55" s="25">
        <v>0</v>
      </c>
      <c r="K55" s="24"/>
      <c r="L55" s="24"/>
      <c r="M55" s="24">
        <v>0</v>
      </c>
      <c r="N55" s="26">
        <v>802444</v>
      </c>
    </row>
    <row r="56" spans="1:14" ht="12.75">
      <c r="A56" s="22" t="s">
        <v>481</v>
      </c>
      <c r="B56" s="23" t="s">
        <v>570</v>
      </c>
      <c r="C56" s="23" t="s">
        <v>571</v>
      </c>
      <c r="D56" s="24">
        <v>424677</v>
      </c>
      <c r="E56" s="24">
        <v>23737.79</v>
      </c>
      <c r="F56" s="24">
        <v>157900</v>
      </c>
      <c r="G56" s="24">
        <v>106940</v>
      </c>
      <c r="H56" s="24"/>
      <c r="I56" s="24">
        <v>31845.26</v>
      </c>
      <c r="J56" s="25">
        <v>29.778623527211522</v>
      </c>
      <c r="K56" s="24"/>
      <c r="L56" s="24"/>
      <c r="M56" s="24">
        <v>0</v>
      </c>
      <c r="N56" s="26">
        <v>293999.21</v>
      </c>
    </row>
    <row r="57" spans="1:14" ht="12.75">
      <c r="A57" s="22" t="s">
        <v>481</v>
      </c>
      <c r="B57" s="23" t="s">
        <v>572</v>
      </c>
      <c r="C57" s="23" t="s">
        <v>573</v>
      </c>
      <c r="D57" s="24">
        <v>850000</v>
      </c>
      <c r="E57" s="24">
        <v>10702.47</v>
      </c>
      <c r="F57" s="24">
        <v>74000</v>
      </c>
      <c r="G57" s="24">
        <v>5500</v>
      </c>
      <c r="H57" s="24"/>
      <c r="I57" s="24">
        <v>4966.01</v>
      </c>
      <c r="J57" s="25">
        <v>90.29109090909091</v>
      </c>
      <c r="K57" s="24"/>
      <c r="L57" s="24"/>
      <c r="M57" s="24">
        <v>0</v>
      </c>
      <c r="N57" s="26">
        <v>833797.53</v>
      </c>
    </row>
    <row r="58" spans="1:14" ht="12.75">
      <c r="A58" s="22" t="s">
        <v>481</v>
      </c>
      <c r="B58" s="23" t="s">
        <v>574</v>
      </c>
      <c r="C58" s="23" t="s">
        <v>575</v>
      </c>
      <c r="D58" s="24">
        <v>180000</v>
      </c>
      <c r="E58" s="24">
        <v>6151.06</v>
      </c>
      <c r="F58" s="24">
        <v>8800</v>
      </c>
      <c r="G58" s="24">
        <v>4800</v>
      </c>
      <c r="H58" s="24"/>
      <c r="I58" s="24">
        <v>973.46</v>
      </c>
      <c r="J58" s="25">
        <v>20.280416666666667</v>
      </c>
      <c r="K58" s="24"/>
      <c r="L58" s="24"/>
      <c r="M58" s="24">
        <v>0</v>
      </c>
      <c r="N58" s="26">
        <v>169048.94</v>
      </c>
    </row>
    <row r="59" spans="1:14" ht="12.75">
      <c r="A59" s="22" t="s">
        <v>481</v>
      </c>
      <c r="B59" s="23" t="s">
        <v>576</v>
      </c>
      <c r="C59" s="23" t="s">
        <v>577</v>
      </c>
      <c r="D59" s="24">
        <v>28194</v>
      </c>
      <c r="E59" s="24">
        <v>1124.4</v>
      </c>
      <c r="F59" s="24">
        <v>47820</v>
      </c>
      <c r="G59" s="24">
        <v>17070</v>
      </c>
      <c r="H59" s="24"/>
      <c r="I59" s="24">
        <v>117.57</v>
      </c>
      <c r="J59" s="25">
        <v>0.6887521968365553</v>
      </c>
      <c r="K59" s="24"/>
      <c r="L59" s="24"/>
      <c r="M59" s="24">
        <v>0</v>
      </c>
      <c r="N59" s="26">
        <v>9999.6</v>
      </c>
    </row>
    <row r="60" spans="1:14" ht="12.75">
      <c r="A60" s="22" t="s">
        <v>481</v>
      </c>
      <c r="B60" s="23" t="s">
        <v>578</v>
      </c>
      <c r="C60" s="23" t="s">
        <v>579</v>
      </c>
      <c r="D60" s="24">
        <v>540108</v>
      </c>
      <c r="E60" s="24">
        <v>80091.83</v>
      </c>
      <c r="F60" s="24">
        <v>1000</v>
      </c>
      <c r="G60" s="24">
        <v>1000</v>
      </c>
      <c r="H60" s="24"/>
      <c r="I60" s="24">
        <v>72.59</v>
      </c>
      <c r="J60" s="25">
        <v>7.259</v>
      </c>
      <c r="K60" s="24"/>
      <c r="L60" s="24"/>
      <c r="M60" s="24">
        <v>0</v>
      </c>
      <c r="N60" s="26">
        <v>459016.17</v>
      </c>
    </row>
    <row r="61" spans="1:14" ht="12.75">
      <c r="A61" s="22" t="s">
        <v>481</v>
      </c>
      <c r="B61" s="23" t="s">
        <v>580</v>
      </c>
      <c r="C61" s="23" t="s">
        <v>581</v>
      </c>
      <c r="D61" s="24">
        <v>940400</v>
      </c>
      <c r="E61" s="24">
        <v>847989.74</v>
      </c>
      <c r="F61" s="24">
        <v>135010</v>
      </c>
      <c r="G61" s="24">
        <v>92410</v>
      </c>
      <c r="H61" s="24"/>
      <c r="I61" s="24">
        <v>85930.56</v>
      </c>
      <c r="J61" s="25">
        <v>92.98837788118169</v>
      </c>
      <c r="K61" s="24"/>
      <c r="L61" s="24"/>
      <c r="M61" s="24">
        <v>0</v>
      </c>
      <c r="N61" s="26">
        <v>0.26</v>
      </c>
    </row>
    <row r="62" spans="1:14" ht="12.75">
      <c r="A62" s="22" t="s">
        <v>481</v>
      </c>
      <c r="B62" s="23" t="s">
        <v>582</v>
      </c>
      <c r="C62" s="23" t="s">
        <v>583</v>
      </c>
      <c r="D62" s="24">
        <v>2767588</v>
      </c>
      <c r="E62" s="24">
        <v>2424775.46</v>
      </c>
      <c r="F62" s="24">
        <v>337813</v>
      </c>
      <c r="G62" s="24">
        <v>244633</v>
      </c>
      <c r="H62" s="24"/>
      <c r="I62" s="24">
        <v>191461.89</v>
      </c>
      <c r="J62" s="25">
        <v>78.26494790155049</v>
      </c>
      <c r="K62" s="24"/>
      <c r="L62" s="24"/>
      <c r="M62" s="24">
        <v>0</v>
      </c>
      <c r="N62" s="26">
        <v>98179.54</v>
      </c>
    </row>
    <row r="63" spans="1:14" ht="12.75">
      <c r="A63" s="22" t="s">
        <v>481</v>
      </c>
      <c r="B63" s="23" t="s">
        <v>584</v>
      </c>
      <c r="C63" s="23" t="s">
        <v>585</v>
      </c>
      <c r="D63" s="24">
        <v>224670</v>
      </c>
      <c r="E63" s="24">
        <v>104534.84</v>
      </c>
      <c r="F63" s="24">
        <v>23100</v>
      </c>
      <c r="G63" s="24">
        <v>4300</v>
      </c>
      <c r="H63" s="24"/>
      <c r="I63" s="24">
        <v>0</v>
      </c>
      <c r="J63" s="25">
        <v>0</v>
      </c>
      <c r="K63" s="24"/>
      <c r="L63" s="24"/>
      <c r="M63" s="24">
        <v>0</v>
      </c>
      <c r="N63" s="26">
        <v>115835.16</v>
      </c>
    </row>
    <row r="64" spans="1:14" ht="12.75">
      <c r="A64" s="22" t="s">
        <v>586</v>
      </c>
      <c r="B64" s="23" t="s">
        <v>587</v>
      </c>
      <c r="C64" s="23" t="s">
        <v>588</v>
      </c>
      <c r="D64" s="24">
        <v>26232.42</v>
      </c>
      <c r="E64" s="24">
        <v>0</v>
      </c>
      <c r="F64" s="24">
        <v>0</v>
      </c>
      <c r="G64" s="24">
        <v>26232</v>
      </c>
      <c r="H64" s="24"/>
      <c r="I64" s="24">
        <v>21408.83</v>
      </c>
      <c r="J64" s="25">
        <v>81.61341110094541</v>
      </c>
      <c r="K64" s="24"/>
      <c r="L64" s="24"/>
      <c r="M64" s="24">
        <v>0</v>
      </c>
      <c r="N64" s="26">
        <v>0.42</v>
      </c>
    </row>
    <row r="65" spans="1:14" ht="12.75">
      <c r="A65" s="22" t="s">
        <v>589</v>
      </c>
      <c r="B65" s="23" t="s">
        <v>590</v>
      </c>
      <c r="C65" s="23" t="s">
        <v>591</v>
      </c>
      <c r="D65" s="24">
        <v>1750</v>
      </c>
      <c r="E65" s="24">
        <v>0</v>
      </c>
      <c r="F65" s="24">
        <v>1750</v>
      </c>
      <c r="G65" s="24">
        <v>1750</v>
      </c>
      <c r="H65" s="24">
        <v>1750</v>
      </c>
      <c r="I65" s="24">
        <v>1749.85</v>
      </c>
      <c r="J65" s="25">
        <v>99.99142857142857</v>
      </c>
      <c r="K65" s="24">
        <v>0</v>
      </c>
      <c r="L65" s="24">
        <v>0</v>
      </c>
      <c r="M65" s="24">
        <v>0</v>
      </c>
      <c r="N65" s="26">
        <v>0</v>
      </c>
    </row>
    <row r="66" spans="1:14" ht="13.5" thickBot="1">
      <c r="A66" s="22" t="s">
        <v>589</v>
      </c>
      <c r="B66" s="23" t="s">
        <v>592</v>
      </c>
      <c r="C66" s="23" t="s">
        <v>593</v>
      </c>
      <c r="D66" s="24">
        <v>4023</v>
      </c>
      <c r="E66" s="24">
        <v>0</v>
      </c>
      <c r="F66" s="24">
        <v>4023</v>
      </c>
      <c r="G66" s="24">
        <v>4023</v>
      </c>
      <c r="H66" s="24">
        <v>4023</v>
      </c>
      <c r="I66" s="24">
        <v>4014.78</v>
      </c>
      <c r="J66" s="25">
        <v>99.79567486950037</v>
      </c>
      <c r="K66" s="24">
        <v>0</v>
      </c>
      <c r="L66" s="24">
        <v>0</v>
      </c>
      <c r="M66" s="24">
        <v>0</v>
      </c>
      <c r="N66" s="26">
        <v>0</v>
      </c>
    </row>
    <row r="67" spans="1:14" ht="13.5" thickBot="1">
      <c r="A67" s="27" t="s">
        <v>594</v>
      </c>
      <c r="B67" s="28"/>
      <c r="C67" s="28"/>
      <c r="D67" s="29">
        <v>14013779.05</v>
      </c>
      <c r="E67" s="29">
        <v>4193196.05</v>
      </c>
      <c r="F67" s="29">
        <v>1221774</v>
      </c>
      <c r="G67" s="29">
        <v>1076492.7</v>
      </c>
      <c r="H67" s="29">
        <v>5773</v>
      </c>
      <c r="I67" s="29">
        <v>708463.61</v>
      </c>
      <c r="J67" s="30">
        <v>65.81220755143067</v>
      </c>
      <c r="K67" s="29">
        <v>0</v>
      </c>
      <c r="L67" s="29">
        <v>0</v>
      </c>
      <c r="M67" s="29">
        <v>0</v>
      </c>
      <c r="N67" s="31">
        <v>8744090.29</v>
      </c>
    </row>
    <row r="68" spans="1:14" ht="16.5" thickBot="1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 thickBot="1">
      <c r="A69" s="18" t="s">
        <v>595</v>
      </c>
      <c r="B69" s="19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/>
    </row>
    <row r="70" spans="1:14" ht="12.75">
      <c r="A70" s="22" t="s">
        <v>481</v>
      </c>
      <c r="B70" s="23" t="s">
        <v>596</v>
      </c>
      <c r="C70" s="23" t="s">
        <v>597</v>
      </c>
      <c r="D70" s="24">
        <v>231243</v>
      </c>
      <c r="E70" s="24">
        <v>138952.81</v>
      </c>
      <c r="F70" s="24">
        <v>9500</v>
      </c>
      <c r="G70" s="24">
        <v>1100</v>
      </c>
      <c r="H70" s="24"/>
      <c r="I70" s="24">
        <v>996.8</v>
      </c>
      <c r="J70" s="25">
        <v>90.61818181818182</v>
      </c>
      <c r="K70" s="24"/>
      <c r="L70" s="24"/>
      <c r="M70" s="24">
        <v>0</v>
      </c>
      <c r="N70" s="26">
        <v>91190.2</v>
      </c>
    </row>
    <row r="71" spans="1:14" ht="12.75">
      <c r="A71" s="22" t="s">
        <v>481</v>
      </c>
      <c r="B71" s="23" t="s">
        <v>598</v>
      </c>
      <c r="C71" s="23" t="s">
        <v>599</v>
      </c>
      <c r="D71" s="24">
        <v>400000</v>
      </c>
      <c r="E71" s="24">
        <v>0</v>
      </c>
      <c r="F71" s="24">
        <v>20000</v>
      </c>
      <c r="G71" s="24">
        <v>20000</v>
      </c>
      <c r="H71" s="24"/>
      <c r="I71" s="24">
        <v>12481.24</v>
      </c>
      <c r="J71" s="25">
        <v>62.4062</v>
      </c>
      <c r="K71" s="24"/>
      <c r="L71" s="24"/>
      <c r="M71" s="24">
        <v>0</v>
      </c>
      <c r="N71" s="26">
        <v>380000</v>
      </c>
    </row>
    <row r="72" spans="1:14" ht="12.75">
      <c r="A72" s="22" t="s">
        <v>481</v>
      </c>
      <c r="B72" s="23" t="s">
        <v>600</v>
      </c>
      <c r="C72" s="23" t="s">
        <v>601</v>
      </c>
      <c r="D72" s="24">
        <v>7000</v>
      </c>
      <c r="E72" s="24">
        <v>0</v>
      </c>
      <c r="F72" s="24">
        <v>7000</v>
      </c>
      <c r="G72" s="24">
        <v>7000</v>
      </c>
      <c r="H72" s="24"/>
      <c r="I72" s="24">
        <v>0</v>
      </c>
      <c r="J72" s="25">
        <v>0</v>
      </c>
      <c r="K72" s="24"/>
      <c r="L72" s="24"/>
      <c r="M72" s="24">
        <v>0</v>
      </c>
      <c r="N72" s="26">
        <v>0</v>
      </c>
    </row>
    <row r="73" spans="1:14" ht="13.5" thickBot="1">
      <c r="A73" s="22" t="s">
        <v>481</v>
      </c>
      <c r="B73" s="23" t="s">
        <v>602</v>
      </c>
      <c r="C73" s="23" t="s">
        <v>603</v>
      </c>
      <c r="D73" s="24">
        <v>236000</v>
      </c>
      <c r="E73" s="24">
        <v>1453.55</v>
      </c>
      <c r="F73" s="24">
        <v>17000</v>
      </c>
      <c r="G73" s="24">
        <v>10000</v>
      </c>
      <c r="H73" s="24"/>
      <c r="I73" s="24">
        <v>9621.77</v>
      </c>
      <c r="J73" s="25">
        <v>96.2177</v>
      </c>
      <c r="K73" s="24"/>
      <c r="L73" s="24"/>
      <c r="M73" s="24">
        <v>0</v>
      </c>
      <c r="N73" s="26">
        <v>224546.46</v>
      </c>
    </row>
    <row r="74" spans="1:14" ht="13.5" thickBot="1">
      <c r="A74" s="27" t="s">
        <v>604</v>
      </c>
      <c r="B74" s="28"/>
      <c r="C74" s="28"/>
      <c r="D74" s="29">
        <v>874243</v>
      </c>
      <c r="E74" s="29">
        <v>140406.35</v>
      </c>
      <c r="F74" s="29">
        <v>53500</v>
      </c>
      <c r="G74" s="29">
        <v>38100</v>
      </c>
      <c r="H74" s="29">
        <v>0</v>
      </c>
      <c r="I74" s="29">
        <v>23099.81</v>
      </c>
      <c r="J74" s="30">
        <v>60.62942257217848</v>
      </c>
      <c r="K74" s="29">
        <v>0</v>
      </c>
      <c r="L74" s="29">
        <v>0</v>
      </c>
      <c r="M74" s="29">
        <v>0</v>
      </c>
      <c r="N74" s="31">
        <v>695736.65</v>
      </c>
    </row>
    <row r="75" spans="1:14" ht="16.5" thickBot="1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 thickBot="1">
      <c r="A76" s="18" t="s">
        <v>605</v>
      </c>
      <c r="B76" s="19"/>
      <c r="C76" s="19"/>
      <c r="D76" s="32">
        <v>22603304.54</v>
      </c>
      <c r="E76" s="32">
        <v>7150411.89</v>
      </c>
      <c r="F76" s="32">
        <v>1437472</v>
      </c>
      <c r="G76" s="32">
        <v>1241007.7</v>
      </c>
      <c r="H76" s="32"/>
      <c r="I76" s="32">
        <v>840470.56</v>
      </c>
      <c r="J76" s="33">
        <v>67.72484650981617</v>
      </c>
      <c r="K76" s="32">
        <v>0</v>
      </c>
      <c r="L76" s="32">
        <v>0</v>
      </c>
      <c r="M76" s="32">
        <v>646.57</v>
      </c>
      <c r="N76" s="31">
        <v>14211238.38</v>
      </c>
    </row>
    <row r="77" spans="1:14" ht="13.5" thickBot="1">
      <c r="A77" s="18" t="s">
        <v>606</v>
      </c>
      <c r="B77" s="19"/>
      <c r="C77" s="19"/>
      <c r="D77" s="32">
        <v>5773</v>
      </c>
      <c r="E77" s="32">
        <v>0</v>
      </c>
      <c r="F77" s="32">
        <v>5773</v>
      </c>
      <c r="G77" s="32">
        <v>5773</v>
      </c>
      <c r="H77" s="32">
        <v>5773</v>
      </c>
      <c r="I77" s="32">
        <v>5764.63</v>
      </c>
      <c r="J77" s="33">
        <v>99.85501472371384</v>
      </c>
      <c r="K77" s="32">
        <v>0</v>
      </c>
      <c r="L77" s="32">
        <v>0</v>
      </c>
      <c r="M77" s="32">
        <v>0</v>
      </c>
      <c r="N77" s="31">
        <v>0</v>
      </c>
    </row>
    <row r="78" spans="1:14" ht="16.5" thickBot="1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 thickBot="1">
      <c r="A79" s="18" t="s">
        <v>607</v>
      </c>
      <c r="B79" s="19"/>
      <c r="C79" s="19"/>
      <c r="D79" s="32">
        <v>22609077.54</v>
      </c>
      <c r="E79" s="32">
        <v>7150411.89</v>
      </c>
      <c r="F79" s="32">
        <v>1443245</v>
      </c>
      <c r="G79" s="32">
        <v>1246780.7</v>
      </c>
      <c r="H79" s="32">
        <v>5773</v>
      </c>
      <c r="I79" s="32">
        <v>846235.19</v>
      </c>
      <c r="J79" s="33">
        <v>67.87361963495265</v>
      </c>
      <c r="K79" s="32">
        <v>0</v>
      </c>
      <c r="L79" s="32">
        <v>0</v>
      </c>
      <c r="M79" s="32">
        <v>646.57</v>
      </c>
      <c r="N79" s="31">
        <v>14211238.38</v>
      </c>
    </row>
    <row r="80" spans="1:14" ht="16.5" thickBot="1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0" ht="13.5" thickBot="1">
      <c r="A81" s="18" t="s">
        <v>608</v>
      </c>
      <c r="B81" s="19"/>
      <c r="C81" s="19"/>
      <c r="D81" s="32"/>
      <c r="E81" s="32"/>
      <c r="F81" s="32"/>
      <c r="G81" s="32"/>
      <c r="H81" s="32"/>
      <c r="I81" s="34">
        <v>846243.56</v>
      </c>
      <c r="J81" s="35">
        <v>67.87429096392013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2362204724409449" top="0.4724409448818898" bottom="0.4724409448818898" header="0.5118110236220472" footer="0.5118110236220472"/>
  <pageSetup horizontalDpi="300" verticalDpi="300" orientation="landscape" paperSize="9" scale="98" r:id="rId1"/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4"/>
  <sheetViews>
    <sheetView workbookViewId="0" topLeftCell="A1">
      <selection activeCell="A2" sqref="A2"/>
    </sheetView>
  </sheetViews>
  <sheetFormatPr defaultColWidth="9.00390625" defaultRowHeight="12.75"/>
  <cols>
    <col min="1" max="1" width="16.125" style="36" customWidth="1"/>
    <col min="2" max="2" width="6.875" style="36" customWidth="1"/>
    <col min="3" max="3" width="24.00390625" style="36" customWidth="1"/>
    <col min="4" max="4" width="10.75390625" style="3" customWidth="1"/>
    <col min="5" max="5" width="10.625" style="3" customWidth="1"/>
    <col min="6" max="6" width="10.125" style="3" customWidth="1"/>
    <col min="7" max="7" width="10.25390625" style="3" customWidth="1"/>
    <col min="8" max="8" width="8.00390625" style="3" customWidth="1"/>
    <col min="9" max="9" width="10.00390625" style="3" customWidth="1"/>
    <col min="10" max="10" width="6.625" style="3" customWidth="1"/>
    <col min="11" max="11" width="7.875" style="3" customWidth="1"/>
    <col min="12" max="12" width="7.625" style="3" customWidth="1"/>
    <col min="13" max="13" width="5.875" style="3" customWidth="1"/>
    <col min="14" max="14" width="11.7539062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42" customFormat="1" ht="18.75" thickBot="1">
      <c r="A4" s="37" t="s">
        <v>610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41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2" thickBot="1">
      <c r="A9" s="18" t="s">
        <v>611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481</v>
      </c>
      <c r="B10" s="23" t="s">
        <v>612</v>
      </c>
      <c r="C10" s="23" t="s">
        <v>613</v>
      </c>
      <c r="D10" s="24">
        <v>400000</v>
      </c>
      <c r="E10" s="24">
        <v>0</v>
      </c>
      <c r="F10" s="24">
        <v>5000</v>
      </c>
      <c r="G10" s="24">
        <v>5000</v>
      </c>
      <c r="H10" s="24"/>
      <c r="I10" s="24">
        <v>3257.03</v>
      </c>
      <c r="J10" s="25">
        <f aca="true" t="shared" si="0" ref="J10:J47">IF(G10=0,"***",100*I10/G10)</f>
        <v>65.1406</v>
      </c>
      <c r="K10" s="24"/>
      <c r="L10" s="24"/>
      <c r="M10" s="24">
        <v>0</v>
      </c>
      <c r="N10" s="26">
        <v>395000</v>
      </c>
    </row>
    <row r="11" spans="1:14" ht="11.25">
      <c r="A11" s="22" t="s">
        <v>481</v>
      </c>
      <c r="B11" s="23" t="s">
        <v>614</v>
      </c>
      <c r="C11" s="23" t="s">
        <v>615</v>
      </c>
      <c r="D11" s="24">
        <v>141367.79</v>
      </c>
      <c r="E11" s="24">
        <v>43967.79</v>
      </c>
      <c r="F11" s="24">
        <v>60000</v>
      </c>
      <c r="G11" s="24">
        <v>77500</v>
      </c>
      <c r="H11" s="24"/>
      <c r="I11" s="24">
        <v>77500</v>
      </c>
      <c r="J11" s="25">
        <f t="shared" si="0"/>
        <v>100</v>
      </c>
      <c r="K11" s="24"/>
      <c r="L11" s="24"/>
      <c r="M11" s="24">
        <v>0</v>
      </c>
      <c r="N11" s="26">
        <v>19900</v>
      </c>
    </row>
    <row r="12" spans="1:14" ht="11.25">
      <c r="A12" s="22" t="s">
        <v>586</v>
      </c>
      <c r="B12" s="23" t="s">
        <v>616</v>
      </c>
      <c r="C12" s="23" t="s">
        <v>617</v>
      </c>
      <c r="D12" s="24">
        <v>5266</v>
      </c>
      <c r="E12" s="24">
        <v>0</v>
      </c>
      <c r="F12" s="24">
        <v>0</v>
      </c>
      <c r="G12" s="24">
        <v>5266</v>
      </c>
      <c r="H12" s="24"/>
      <c r="I12" s="24">
        <v>1928.16</v>
      </c>
      <c r="J12" s="25">
        <f t="shared" si="0"/>
        <v>36.61526775541208</v>
      </c>
      <c r="K12" s="24"/>
      <c r="L12" s="24"/>
      <c r="M12" s="24">
        <v>0</v>
      </c>
      <c r="N12" s="26">
        <v>0</v>
      </c>
    </row>
    <row r="13" spans="1:14" ht="11.25">
      <c r="A13" s="22" t="s">
        <v>618</v>
      </c>
      <c r="B13" s="23" t="s">
        <v>619</v>
      </c>
      <c r="C13" s="23" t="s">
        <v>620</v>
      </c>
      <c r="D13" s="24">
        <v>11187</v>
      </c>
      <c r="E13" s="24">
        <v>6404.43</v>
      </c>
      <c r="F13" s="24">
        <v>0</v>
      </c>
      <c r="G13" s="24">
        <v>0</v>
      </c>
      <c r="H13" s="24">
        <v>0</v>
      </c>
      <c r="I13" s="24">
        <v>0</v>
      </c>
      <c r="J13" s="25" t="str">
        <f t="shared" si="0"/>
        <v>***</v>
      </c>
      <c r="K13" s="24">
        <v>0</v>
      </c>
      <c r="L13" s="24">
        <v>0</v>
      </c>
      <c r="M13" s="24">
        <v>0</v>
      </c>
      <c r="N13" s="26">
        <v>4782.57</v>
      </c>
    </row>
    <row r="14" spans="1:14" ht="11.25">
      <c r="A14" s="22" t="s">
        <v>618</v>
      </c>
      <c r="B14" s="23" t="s">
        <v>621</v>
      </c>
      <c r="C14" s="23" t="s">
        <v>622</v>
      </c>
      <c r="D14" s="24">
        <v>31262</v>
      </c>
      <c r="E14" s="24">
        <v>2070</v>
      </c>
      <c r="F14" s="24">
        <v>0</v>
      </c>
      <c r="G14" s="24">
        <v>0</v>
      </c>
      <c r="H14" s="24">
        <v>0</v>
      </c>
      <c r="I14" s="24">
        <v>0</v>
      </c>
      <c r="J14" s="25" t="str">
        <f t="shared" si="0"/>
        <v>***</v>
      </c>
      <c r="K14" s="24">
        <v>0</v>
      </c>
      <c r="L14" s="24">
        <v>0</v>
      </c>
      <c r="M14" s="24">
        <v>0</v>
      </c>
      <c r="N14" s="26">
        <v>29192</v>
      </c>
    </row>
    <row r="15" spans="1:14" ht="11.25">
      <c r="A15" s="22" t="s">
        <v>618</v>
      </c>
      <c r="B15" s="23" t="s">
        <v>623</v>
      </c>
      <c r="C15" s="23" t="s">
        <v>624</v>
      </c>
      <c r="D15" s="24">
        <v>14200</v>
      </c>
      <c r="E15" s="24">
        <v>14.18</v>
      </c>
      <c r="F15" s="24">
        <v>0</v>
      </c>
      <c r="G15" s="24">
        <v>0</v>
      </c>
      <c r="H15" s="24">
        <v>0</v>
      </c>
      <c r="I15" s="24">
        <v>0</v>
      </c>
      <c r="J15" s="25" t="str">
        <f t="shared" si="0"/>
        <v>***</v>
      </c>
      <c r="K15" s="24">
        <v>0</v>
      </c>
      <c r="L15" s="24">
        <v>0</v>
      </c>
      <c r="M15" s="24">
        <v>0</v>
      </c>
      <c r="N15" s="26">
        <v>14185.83</v>
      </c>
    </row>
    <row r="16" spans="1:14" ht="11.25">
      <c r="A16" s="22" t="s">
        <v>618</v>
      </c>
      <c r="B16" s="23" t="s">
        <v>625</v>
      </c>
      <c r="C16" s="23" t="s">
        <v>626</v>
      </c>
      <c r="D16" s="24">
        <v>59544.42</v>
      </c>
      <c r="E16" s="24">
        <v>8840.71</v>
      </c>
      <c r="F16" s="24">
        <v>6250</v>
      </c>
      <c r="G16" s="24">
        <v>3922</v>
      </c>
      <c r="H16" s="24">
        <v>3922</v>
      </c>
      <c r="I16" s="24">
        <v>3921.97</v>
      </c>
      <c r="J16" s="25">
        <f t="shared" si="0"/>
        <v>99.99923508414075</v>
      </c>
      <c r="K16" s="24">
        <v>0</v>
      </c>
      <c r="L16" s="24">
        <v>0</v>
      </c>
      <c r="M16" s="24">
        <v>0</v>
      </c>
      <c r="N16" s="26">
        <v>46781.71</v>
      </c>
    </row>
    <row r="17" spans="1:14" ht="11.25">
      <c r="A17" s="22" t="s">
        <v>618</v>
      </c>
      <c r="B17" s="23" t="s">
        <v>627</v>
      </c>
      <c r="C17" s="23" t="s">
        <v>628</v>
      </c>
      <c r="D17" s="24">
        <v>47975.05</v>
      </c>
      <c r="E17" s="24">
        <v>11551.2</v>
      </c>
      <c r="F17" s="24">
        <v>7000</v>
      </c>
      <c r="G17" s="24">
        <v>341</v>
      </c>
      <c r="H17" s="24">
        <v>341</v>
      </c>
      <c r="I17" s="24">
        <v>6.55</v>
      </c>
      <c r="J17" s="25">
        <f t="shared" si="0"/>
        <v>1.9208211143695015</v>
      </c>
      <c r="K17" s="24">
        <v>0</v>
      </c>
      <c r="L17" s="24">
        <v>0</v>
      </c>
      <c r="M17" s="24">
        <v>0</v>
      </c>
      <c r="N17" s="26">
        <v>36082.85</v>
      </c>
    </row>
    <row r="18" spans="1:14" ht="11.25">
      <c r="A18" s="22" t="s">
        <v>618</v>
      </c>
      <c r="B18" s="23" t="s">
        <v>629</v>
      </c>
      <c r="C18" s="23" t="s">
        <v>630</v>
      </c>
      <c r="D18" s="24">
        <v>50149.93</v>
      </c>
      <c r="E18" s="24">
        <v>11496.54</v>
      </c>
      <c r="F18" s="24">
        <v>4750</v>
      </c>
      <c r="G18" s="24">
        <v>7109</v>
      </c>
      <c r="H18" s="24">
        <v>7109</v>
      </c>
      <c r="I18" s="24">
        <v>7113.42</v>
      </c>
      <c r="J18" s="25">
        <f t="shared" si="0"/>
        <v>100.06217470811647</v>
      </c>
      <c r="K18" s="24">
        <v>0</v>
      </c>
      <c r="L18" s="24">
        <v>0</v>
      </c>
      <c r="M18" s="24">
        <v>0</v>
      </c>
      <c r="N18" s="26">
        <v>31544.38</v>
      </c>
    </row>
    <row r="19" spans="1:14" ht="11.25">
      <c r="A19" s="22" t="s">
        <v>618</v>
      </c>
      <c r="B19" s="23" t="s">
        <v>631</v>
      </c>
      <c r="C19" s="23" t="s">
        <v>632</v>
      </c>
      <c r="D19" s="24">
        <v>82500</v>
      </c>
      <c r="E19" s="24">
        <v>1491.45</v>
      </c>
      <c r="F19" s="24">
        <v>0</v>
      </c>
      <c r="G19" s="24">
        <v>0</v>
      </c>
      <c r="H19" s="24">
        <v>0</v>
      </c>
      <c r="I19" s="24">
        <v>0</v>
      </c>
      <c r="J19" s="25" t="str">
        <f t="shared" si="0"/>
        <v>***</v>
      </c>
      <c r="K19" s="24">
        <v>0</v>
      </c>
      <c r="L19" s="24">
        <v>0</v>
      </c>
      <c r="M19" s="24">
        <v>0</v>
      </c>
      <c r="N19" s="26">
        <v>81008.55</v>
      </c>
    </row>
    <row r="20" spans="1:14" ht="11.25">
      <c r="A20" s="22" t="s">
        <v>618</v>
      </c>
      <c r="B20" s="23" t="s">
        <v>633</v>
      </c>
      <c r="C20" s="23" t="s">
        <v>634</v>
      </c>
      <c r="D20" s="24">
        <v>6022.61</v>
      </c>
      <c r="E20" s="24">
        <v>3068.29</v>
      </c>
      <c r="F20" s="24">
        <v>0</v>
      </c>
      <c r="G20" s="24">
        <v>0</v>
      </c>
      <c r="H20" s="24">
        <v>0</v>
      </c>
      <c r="I20" s="24">
        <v>0</v>
      </c>
      <c r="J20" s="25" t="str">
        <f t="shared" si="0"/>
        <v>***</v>
      </c>
      <c r="K20" s="24">
        <v>0</v>
      </c>
      <c r="L20" s="24">
        <v>0</v>
      </c>
      <c r="M20" s="24">
        <v>0</v>
      </c>
      <c r="N20" s="26">
        <v>2954.33</v>
      </c>
    </row>
    <row r="21" spans="1:14" ht="11.25">
      <c r="A21" s="22" t="s">
        <v>618</v>
      </c>
      <c r="B21" s="23" t="s">
        <v>635</v>
      </c>
      <c r="C21" s="23" t="s">
        <v>636</v>
      </c>
      <c r="D21" s="24">
        <v>61556.64</v>
      </c>
      <c r="E21" s="24">
        <v>7425.06</v>
      </c>
      <c r="F21" s="24">
        <v>2800</v>
      </c>
      <c r="G21" s="24">
        <v>9428</v>
      </c>
      <c r="H21" s="24">
        <v>9428</v>
      </c>
      <c r="I21" s="24">
        <v>9428.01</v>
      </c>
      <c r="J21" s="25">
        <f t="shared" si="0"/>
        <v>100.00010606703437</v>
      </c>
      <c r="K21" s="24">
        <v>0</v>
      </c>
      <c r="L21" s="24">
        <v>0</v>
      </c>
      <c r="M21" s="24">
        <v>0</v>
      </c>
      <c r="N21" s="26">
        <v>44703.59</v>
      </c>
    </row>
    <row r="22" spans="1:14" ht="11.25">
      <c r="A22" s="22" t="s">
        <v>618</v>
      </c>
      <c r="B22" s="23" t="s">
        <v>637</v>
      </c>
      <c r="C22" s="23" t="s">
        <v>638</v>
      </c>
      <c r="D22" s="24">
        <v>40368.89</v>
      </c>
      <c r="E22" s="24">
        <v>3315.65</v>
      </c>
      <c r="F22" s="24">
        <v>4200</v>
      </c>
      <c r="G22" s="24">
        <v>4200</v>
      </c>
      <c r="H22" s="24">
        <v>4200</v>
      </c>
      <c r="I22" s="24">
        <v>1067.16</v>
      </c>
      <c r="J22" s="25">
        <f t="shared" si="0"/>
        <v>25.40857142857143</v>
      </c>
      <c r="K22" s="24">
        <v>0</v>
      </c>
      <c r="L22" s="24">
        <v>0</v>
      </c>
      <c r="M22" s="24">
        <v>0</v>
      </c>
      <c r="N22" s="26">
        <v>32853.23</v>
      </c>
    </row>
    <row r="23" spans="1:14" ht="11.25">
      <c r="A23" s="22" t="s">
        <v>639</v>
      </c>
      <c r="B23" s="23" t="s">
        <v>640</v>
      </c>
      <c r="C23" s="23" t="s">
        <v>641</v>
      </c>
      <c r="D23" s="24">
        <v>31167.65</v>
      </c>
      <c r="E23" s="24">
        <v>9667.65</v>
      </c>
      <c r="F23" s="24">
        <v>0</v>
      </c>
      <c r="G23" s="24">
        <v>0</v>
      </c>
      <c r="H23" s="24">
        <v>0</v>
      </c>
      <c r="I23" s="24">
        <v>100</v>
      </c>
      <c r="J23" s="25" t="str">
        <f t="shared" si="0"/>
        <v>***</v>
      </c>
      <c r="K23" s="24">
        <v>1000</v>
      </c>
      <c r="L23" s="24">
        <v>75.3</v>
      </c>
      <c r="M23" s="24">
        <v>0</v>
      </c>
      <c r="N23" s="26">
        <v>20500</v>
      </c>
    </row>
    <row r="24" spans="1:14" ht="11.25">
      <c r="A24" s="22" t="s">
        <v>639</v>
      </c>
      <c r="B24" s="23" t="s">
        <v>642</v>
      </c>
      <c r="C24" s="23" t="s">
        <v>643</v>
      </c>
      <c r="D24" s="24">
        <v>12107</v>
      </c>
      <c r="E24" s="24">
        <v>6713</v>
      </c>
      <c r="F24" s="24">
        <v>0</v>
      </c>
      <c r="G24" s="24">
        <v>0</v>
      </c>
      <c r="H24" s="24">
        <v>0</v>
      </c>
      <c r="I24" s="24">
        <v>0</v>
      </c>
      <c r="J24" s="25" t="str">
        <f t="shared" si="0"/>
        <v>***</v>
      </c>
      <c r="K24" s="24">
        <v>4000</v>
      </c>
      <c r="L24" s="24">
        <v>1496.63</v>
      </c>
      <c r="M24" s="24">
        <v>0</v>
      </c>
      <c r="N24" s="26">
        <v>1394</v>
      </c>
    </row>
    <row r="25" spans="1:14" ht="11.25">
      <c r="A25" s="22" t="s">
        <v>639</v>
      </c>
      <c r="B25" s="23" t="s">
        <v>644</v>
      </c>
      <c r="C25" s="23" t="s">
        <v>645</v>
      </c>
      <c r="D25" s="24">
        <v>397.6</v>
      </c>
      <c r="E25" s="24">
        <v>0</v>
      </c>
      <c r="F25" s="24">
        <v>0</v>
      </c>
      <c r="G25" s="24">
        <v>397.6</v>
      </c>
      <c r="H25" s="24">
        <v>397.6</v>
      </c>
      <c r="I25" s="24">
        <v>397.58</v>
      </c>
      <c r="J25" s="25">
        <f t="shared" si="0"/>
        <v>99.99496981891348</v>
      </c>
      <c r="K25" s="24">
        <v>0</v>
      </c>
      <c r="L25" s="24">
        <v>0</v>
      </c>
      <c r="M25" s="24">
        <v>0</v>
      </c>
      <c r="N25" s="26">
        <v>0</v>
      </c>
    </row>
    <row r="26" spans="1:14" ht="11.25">
      <c r="A26" s="22" t="s">
        <v>639</v>
      </c>
      <c r="B26" s="23" t="s">
        <v>646</v>
      </c>
      <c r="C26" s="23" t="s">
        <v>647</v>
      </c>
      <c r="D26" s="24">
        <v>350</v>
      </c>
      <c r="E26" s="24">
        <v>0</v>
      </c>
      <c r="F26" s="24">
        <v>0</v>
      </c>
      <c r="G26" s="24">
        <v>350</v>
      </c>
      <c r="H26" s="24">
        <v>350</v>
      </c>
      <c r="I26" s="24">
        <v>350</v>
      </c>
      <c r="J26" s="25">
        <f t="shared" si="0"/>
        <v>100</v>
      </c>
      <c r="K26" s="24">
        <v>0</v>
      </c>
      <c r="L26" s="24">
        <v>0</v>
      </c>
      <c r="M26" s="24">
        <v>0</v>
      </c>
      <c r="N26" s="26">
        <v>0</v>
      </c>
    </row>
    <row r="27" spans="1:14" ht="11.25">
      <c r="A27" s="22" t="s">
        <v>639</v>
      </c>
      <c r="B27" s="23" t="s">
        <v>648</v>
      </c>
      <c r="C27" s="23" t="s">
        <v>649</v>
      </c>
      <c r="D27" s="24">
        <v>13000</v>
      </c>
      <c r="E27" s="24">
        <v>387.11</v>
      </c>
      <c r="F27" s="24">
        <v>0</v>
      </c>
      <c r="G27" s="24">
        <v>0</v>
      </c>
      <c r="H27" s="24">
        <v>0</v>
      </c>
      <c r="I27" s="24">
        <v>0</v>
      </c>
      <c r="J27" s="25" t="str">
        <f t="shared" si="0"/>
        <v>***</v>
      </c>
      <c r="K27" s="24">
        <v>0</v>
      </c>
      <c r="L27" s="24">
        <v>0</v>
      </c>
      <c r="M27" s="24">
        <v>0</v>
      </c>
      <c r="N27" s="26">
        <v>12612.89</v>
      </c>
    </row>
    <row r="28" spans="1:14" ht="11.25">
      <c r="A28" s="22" t="s">
        <v>639</v>
      </c>
      <c r="B28" s="23" t="s">
        <v>650</v>
      </c>
      <c r="C28" s="23" t="s">
        <v>651</v>
      </c>
      <c r="D28" s="24">
        <v>34000</v>
      </c>
      <c r="E28" s="24">
        <v>23411.39</v>
      </c>
      <c r="F28" s="24">
        <v>0</v>
      </c>
      <c r="G28" s="24">
        <v>0</v>
      </c>
      <c r="H28" s="24">
        <v>0</v>
      </c>
      <c r="I28" s="24">
        <v>0</v>
      </c>
      <c r="J28" s="25" t="str">
        <f t="shared" si="0"/>
        <v>***</v>
      </c>
      <c r="K28" s="24">
        <v>540</v>
      </c>
      <c r="L28" s="24">
        <v>49.86</v>
      </c>
      <c r="M28" s="24">
        <v>0</v>
      </c>
      <c r="N28" s="26">
        <v>10048.61</v>
      </c>
    </row>
    <row r="29" spans="1:14" ht="11.25">
      <c r="A29" s="22" t="s">
        <v>639</v>
      </c>
      <c r="B29" s="23" t="s">
        <v>652</v>
      </c>
      <c r="C29" s="23" t="s">
        <v>653</v>
      </c>
      <c r="D29" s="24">
        <v>20000</v>
      </c>
      <c r="E29" s="24">
        <v>628.49</v>
      </c>
      <c r="F29" s="24">
        <v>0</v>
      </c>
      <c r="G29" s="24">
        <v>0</v>
      </c>
      <c r="H29" s="24">
        <v>0</v>
      </c>
      <c r="I29" s="24">
        <v>0</v>
      </c>
      <c r="J29" s="25" t="str">
        <f t="shared" si="0"/>
        <v>***</v>
      </c>
      <c r="K29" s="24">
        <v>0</v>
      </c>
      <c r="L29" s="24">
        <v>0</v>
      </c>
      <c r="M29" s="24">
        <v>0</v>
      </c>
      <c r="N29" s="26">
        <v>19371.51</v>
      </c>
    </row>
    <row r="30" spans="1:14" ht="11.25">
      <c r="A30" s="22" t="s">
        <v>639</v>
      </c>
      <c r="B30" s="23" t="s">
        <v>654</v>
      </c>
      <c r="C30" s="23" t="s">
        <v>655</v>
      </c>
      <c r="D30" s="24">
        <v>40000</v>
      </c>
      <c r="E30" s="24">
        <v>205</v>
      </c>
      <c r="F30" s="24">
        <v>0</v>
      </c>
      <c r="G30" s="24">
        <v>0</v>
      </c>
      <c r="H30" s="24">
        <v>0</v>
      </c>
      <c r="I30" s="24">
        <v>0</v>
      </c>
      <c r="J30" s="25" t="str">
        <f t="shared" si="0"/>
        <v>***</v>
      </c>
      <c r="K30" s="24">
        <v>0</v>
      </c>
      <c r="L30" s="24">
        <v>0</v>
      </c>
      <c r="M30" s="24">
        <v>0</v>
      </c>
      <c r="N30" s="26">
        <v>39795</v>
      </c>
    </row>
    <row r="31" spans="1:14" ht="11.25">
      <c r="A31" s="22" t="s">
        <v>639</v>
      </c>
      <c r="B31" s="23" t="s">
        <v>656</v>
      </c>
      <c r="C31" s="23" t="s">
        <v>657</v>
      </c>
      <c r="D31" s="24">
        <v>68585.15</v>
      </c>
      <c r="E31" s="24">
        <v>17585.15</v>
      </c>
      <c r="F31" s="24">
        <v>2000</v>
      </c>
      <c r="G31" s="24">
        <v>2000</v>
      </c>
      <c r="H31" s="24">
        <v>2000</v>
      </c>
      <c r="I31" s="24">
        <v>2000</v>
      </c>
      <c r="J31" s="25">
        <f t="shared" si="0"/>
        <v>100</v>
      </c>
      <c r="K31" s="24">
        <v>3000</v>
      </c>
      <c r="L31" s="24">
        <v>1962.43</v>
      </c>
      <c r="M31" s="24">
        <v>0</v>
      </c>
      <c r="N31" s="26">
        <v>46000</v>
      </c>
    </row>
    <row r="32" spans="1:14" ht="11.25">
      <c r="A32" s="22" t="s">
        <v>639</v>
      </c>
      <c r="B32" s="23" t="s">
        <v>658</v>
      </c>
      <c r="C32" s="23" t="s">
        <v>659</v>
      </c>
      <c r="D32" s="24">
        <v>60000</v>
      </c>
      <c r="E32" s="24">
        <v>8.4</v>
      </c>
      <c r="F32" s="24">
        <v>0</v>
      </c>
      <c r="G32" s="24">
        <v>0</v>
      </c>
      <c r="H32" s="24">
        <v>0</v>
      </c>
      <c r="I32" s="24">
        <v>0</v>
      </c>
      <c r="J32" s="25" t="str">
        <f t="shared" si="0"/>
        <v>***</v>
      </c>
      <c r="K32" s="24">
        <v>0</v>
      </c>
      <c r="L32" s="24">
        <v>0</v>
      </c>
      <c r="M32" s="24">
        <v>0</v>
      </c>
      <c r="N32" s="26">
        <v>59991.6</v>
      </c>
    </row>
    <row r="33" spans="1:14" ht="11.25">
      <c r="A33" s="22" t="s">
        <v>639</v>
      </c>
      <c r="B33" s="23" t="s">
        <v>660</v>
      </c>
      <c r="C33" s="23" t="s">
        <v>661</v>
      </c>
      <c r="D33" s="24">
        <v>25229.4</v>
      </c>
      <c r="E33" s="24">
        <v>8179.4</v>
      </c>
      <c r="F33" s="24">
        <v>0</v>
      </c>
      <c r="G33" s="24">
        <v>0</v>
      </c>
      <c r="H33" s="24">
        <v>0</v>
      </c>
      <c r="I33" s="24">
        <v>0</v>
      </c>
      <c r="J33" s="25" t="str">
        <f t="shared" si="0"/>
        <v>***</v>
      </c>
      <c r="K33" s="24">
        <v>1400</v>
      </c>
      <c r="L33" s="24">
        <v>331.11</v>
      </c>
      <c r="M33" s="24">
        <v>0</v>
      </c>
      <c r="N33" s="26">
        <v>15650</v>
      </c>
    </row>
    <row r="34" spans="1:14" ht="11.25">
      <c r="A34" s="22" t="s">
        <v>639</v>
      </c>
      <c r="B34" s="23" t="s">
        <v>662</v>
      </c>
      <c r="C34" s="23" t="s">
        <v>663</v>
      </c>
      <c r="D34" s="24">
        <v>44000</v>
      </c>
      <c r="E34" s="24">
        <v>39482.99</v>
      </c>
      <c r="F34" s="24">
        <v>0</v>
      </c>
      <c r="G34" s="24">
        <v>0</v>
      </c>
      <c r="H34" s="24">
        <v>0</v>
      </c>
      <c r="I34" s="24">
        <v>0</v>
      </c>
      <c r="J34" s="25" t="str">
        <f t="shared" si="0"/>
        <v>***</v>
      </c>
      <c r="K34" s="24">
        <v>250</v>
      </c>
      <c r="L34" s="24">
        <v>111.45</v>
      </c>
      <c r="M34" s="24">
        <v>0</v>
      </c>
      <c r="N34" s="26">
        <v>4267.01</v>
      </c>
    </row>
    <row r="35" spans="1:14" ht="11.25">
      <c r="A35" s="22" t="s">
        <v>639</v>
      </c>
      <c r="B35" s="23" t="s">
        <v>664</v>
      </c>
      <c r="C35" s="23" t="s">
        <v>665</v>
      </c>
      <c r="D35" s="24">
        <v>60000</v>
      </c>
      <c r="E35" s="24">
        <v>2094.67</v>
      </c>
      <c r="F35" s="24">
        <v>0</v>
      </c>
      <c r="G35" s="24">
        <v>0</v>
      </c>
      <c r="H35" s="24">
        <v>0</v>
      </c>
      <c r="I35" s="24">
        <v>0</v>
      </c>
      <c r="J35" s="25" t="str">
        <f t="shared" si="0"/>
        <v>***</v>
      </c>
      <c r="K35" s="24">
        <v>0</v>
      </c>
      <c r="L35" s="24">
        <v>0</v>
      </c>
      <c r="M35" s="24">
        <v>0</v>
      </c>
      <c r="N35" s="26">
        <v>57905.33</v>
      </c>
    </row>
    <row r="36" spans="1:14" ht="11.25">
      <c r="A36" s="22" t="s">
        <v>639</v>
      </c>
      <c r="B36" s="23" t="s">
        <v>666</v>
      </c>
      <c r="C36" s="23" t="s">
        <v>667</v>
      </c>
      <c r="D36" s="24">
        <v>2023.11</v>
      </c>
      <c r="E36" s="24">
        <v>1587.93</v>
      </c>
      <c r="F36" s="24">
        <v>0</v>
      </c>
      <c r="G36" s="24">
        <v>0</v>
      </c>
      <c r="H36" s="24">
        <v>0</v>
      </c>
      <c r="I36" s="24">
        <v>0</v>
      </c>
      <c r="J36" s="25" t="str">
        <f t="shared" si="0"/>
        <v>***</v>
      </c>
      <c r="K36" s="24">
        <v>560</v>
      </c>
      <c r="L36" s="24">
        <v>435.18</v>
      </c>
      <c r="M36" s="24">
        <v>0</v>
      </c>
      <c r="N36" s="26">
        <v>-124.82</v>
      </c>
    </row>
    <row r="37" spans="1:14" ht="11.25">
      <c r="A37" s="22" t="s">
        <v>639</v>
      </c>
      <c r="B37" s="23" t="s">
        <v>668</v>
      </c>
      <c r="C37" s="23" t="s">
        <v>669</v>
      </c>
      <c r="D37" s="24">
        <v>1877</v>
      </c>
      <c r="E37" s="24">
        <v>876.75</v>
      </c>
      <c r="F37" s="24">
        <v>0</v>
      </c>
      <c r="G37" s="24">
        <v>0</v>
      </c>
      <c r="H37" s="24">
        <v>0</v>
      </c>
      <c r="I37" s="24">
        <v>0</v>
      </c>
      <c r="J37" s="25" t="str">
        <f t="shared" si="0"/>
        <v>***</v>
      </c>
      <c r="K37" s="24">
        <v>0</v>
      </c>
      <c r="L37" s="24">
        <v>0</v>
      </c>
      <c r="M37" s="24">
        <v>0</v>
      </c>
      <c r="N37" s="26">
        <v>1000.25</v>
      </c>
    </row>
    <row r="38" spans="1:14" ht="11.25">
      <c r="A38" s="22" t="s">
        <v>639</v>
      </c>
      <c r="B38" s="23" t="s">
        <v>670</v>
      </c>
      <c r="C38" s="23" t="s">
        <v>671</v>
      </c>
      <c r="D38" s="24">
        <v>10117.91</v>
      </c>
      <c r="E38" s="24">
        <v>6139.74</v>
      </c>
      <c r="F38" s="24">
        <v>0</v>
      </c>
      <c r="G38" s="24">
        <v>0</v>
      </c>
      <c r="H38" s="24">
        <v>0</v>
      </c>
      <c r="I38" s="24">
        <v>0</v>
      </c>
      <c r="J38" s="25" t="str">
        <f t="shared" si="0"/>
        <v>***</v>
      </c>
      <c r="K38" s="24">
        <v>0</v>
      </c>
      <c r="L38" s="24">
        <v>0</v>
      </c>
      <c r="M38" s="24">
        <v>0</v>
      </c>
      <c r="N38" s="26">
        <v>3978.17</v>
      </c>
    </row>
    <row r="39" spans="1:14" ht="11.25">
      <c r="A39" s="22" t="s">
        <v>639</v>
      </c>
      <c r="B39" s="23" t="s">
        <v>672</v>
      </c>
      <c r="C39" s="23" t="s">
        <v>673</v>
      </c>
      <c r="D39" s="24">
        <v>50000</v>
      </c>
      <c r="E39" s="24">
        <v>999.97</v>
      </c>
      <c r="F39" s="24">
        <v>0</v>
      </c>
      <c r="G39" s="24">
        <v>0</v>
      </c>
      <c r="H39" s="24">
        <v>0</v>
      </c>
      <c r="I39" s="24">
        <v>0</v>
      </c>
      <c r="J39" s="25" t="str">
        <f t="shared" si="0"/>
        <v>***</v>
      </c>
      <c r="K39" s="24">
        <v>0</v>
      </c>
      <c r="L39" s="24">
        <v>0</v>
      </c>
      <c r="M39" s="24">
        <v>0</v>
      </c>
      <c r="N39" s="26">
        <v>49000.03</v>
      </c>
    </row>
    <row r="40" spans="1:14" ht="11.25">
      <c r="A40" s="22" t="s">
        <v>639</v>
      </c>
      <c r="B40" s="23" t="s">
        <v>674</v>
      </c>
      <c r="C40" s="23" t="s">
        <v>675</v>
      </c>
      <c r="D40" s="24">
        <v>7766</v>
      </c>
      <c r="E40" s="24">
        <v>1766.16</v>
      </c>
      <c r="F40" s="24">
        <v>6000</v>
      </c>
      <c r="G40" s="24">
        <v>6000</v>
      </c>
      <c r="H40" s="24">
        <v>6000</v>
      </c>
      <c r="I40" s="24">
        <v>5972.74</v>
      </c>
      <c r="J40" s="25">
        <f t="shared" si="0"/>
        <v>99.54566666666666</v>
      </c>
      <c r="K40" s="24">
        <v>0</v>
      </c>
      <c r="L40" s="24">
        <v>0</v>
      </c>
      <c r="M40" s="24">
        <v>0</v>
      </c>
      <c r="N40" s="26">
        <v>-0.16</v>
      </c>
    </row>
    <row r="41" spans="1:14" ht="11.25">
      <c r="A41" s="22" t="s">
        <v>639</v>
      </c>
      <c r="B41" s="23" t="s">
        <v>676</v>
      </c>
      <c r="C41" s="23" t="s">
        <v>677</v>
      </c>
      <c r="D41" s="24">
        <v>24500</v>
      </c>
      <c r="E41" s="24">
        <v>3399.94</v>
      </c>
      <c r="F41" s="24">
        <v>10000</v>
      </c>
      <c r="G41" s="24">
        <v>10000</v>
      </c>
      <c r="H41" s="24">
        <v>10000</v>
      </c>
      <c r="I41" s="24">
        <v>10000</v>
      </c>
      <c r="J41" s="25">
        <f t="shared" si="0"/>
        <v>100</v>
      </c>
      <c r="K41" s="24">
        <v>11100</v>
      </c>
      <c r="L41" s="24">
        <v>9172.87</v>
      </c>
      <c r="M41" s="24">
        <v>0</v>
      </c>
      <c r="N41" s="26">
        <v>0.06</v>
      </c>
    </row>
    <row r="42" spans="1:14" ht="11.25">
      <c r="A42" s="22" t="s">
        <v>639</v>
      </c>
      <c r="B42" s="23" t="s">
        <v>678</v>
      </c>
      <c r="C42" s="23" t="s">
        <v>679</v>
      </c>
      <c r="D42" s="24">
        <v>5000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 t="str">
        <f t="shared" si="0"/>
        <v>***</v>
      </c>
      <c r="K42" s="24">
        <v>0</v>
      </c>
      <c r="L42" s="24">
        <v>0</v>
      </c>
      <c r="M42" s="24">
        <v>0</v>
      </c>
      <c r="N42" s="26">
        <v>5000</v>
      </c>
    </row>
    <row r="43" spans="1:14" ht="11.25">
      <c r="A43" s="22" t="s">
        <v>639</v>
      </c>
      <c r="B43" s="23" t="s">
        <v>680</v>
      </c>
      <c r="C43" s="23" t="s">
        <v>681</v>
      </c>
      <c r="D43" s="24">
        <v>42293</v>
      </c>
      <c r="E43" s="24">
        <v>2268</v>
      </c>
      <c r="F43" s="24">
        <v>5000</v>
      </c>
      <c r="G43" s="24">
        <v>5000</v>
      </c>
      <c r="H43" s="24">
        <v>5000</v>
      </c>
      <c r="I43" s="24">
        <v>4975</v>
      </c>
      <c r="J43" s="25">
        <f t="shared" si="0"/>
        <v>99.5</v>
      </c>
      <c r="K43" s="24">
        <v>0</v>
      </c>
      <c r="L43" s="24">
        <v>0</v>
      </c>
      <c r="M43" s="24">
        <v>0</v>
      </c>
      <c r="N43" s="26">
        <v>35025</v>
      </c>
    </row>
    <row r="44" spans="1:14" ht="11.25">
      <c r="A44" s="22" t="s">
        <v>639</v>
      </c>
      <c r="B44" s="23" t="s">
        <v>682</v>
      </c>
      <c r="C44" s="23" t="s">
        <v>683</v>
      </c>
      <c r="D44" s="24">
        <v>14500</v>
      </c>
      <c r="E44" s="24">
        <v>7499.73</v>
      </c>
      <c r="F44" s="24">
        <v>2000</v>
      </c>
      <c r="G44" s="24">
        <v>2000</v>
      </c>
      <c r="H44" s="24">
        <v>2000</v>
      </c>
      <c r="I44" s="24">
        <v>2000</v>
      </c>
      <c r="J44" s="25">
        <f t="shared" si="0"/>
        <v>100</v>
      </c>
      <c r="K44" s="24">
        <v>5000</v>
      </c>
      <c r="L44" s="24">
        <v>4509.28</v>
      </c>
      <c r="M44" s="24">
        <v>0</v>
      </c>
      <c r="N44" s="26">
        <v>0.27</v>
      </c>
    </row>
    <row r="45" spans="1:14" ht="11.25">
      <c r="A45" s="22" t="s">
        <v>639</v>
      </c>
      <c r="B45" s="23" t="s">
        <v>684</v>
      </c>
      <c r="C45" s="23" t="s">
        <v>685</v>
      </c>
      <c r="D45" s="24">
        <v>9400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 t="str">
        <f t="shared" si="0"/>
        <v>***</v>
      </c>
      <c r="K45" s="24">
        <v>9400</v>
      </c>
      <c r="L45" s="24">
        <v>8893.19</v>
      </c>
      <c r="M45" s="24">
        <v>0</v>
      </c>
      <c r="N45" s="26">
        <v>0</v>
      </c>
    </row>
    <row r="46" spans="1:14" ht="12" thickBot="1">
      <c r="A46" s="22" t="s">
        <v>639</v>
      </c>
      <c r="B46" s="23" t="s">
        <v>686</v>
      </c>
      <c r="C46" s="23" t="s">
        <v>687</v>
      </c>
      <c r="D46" s="24">
        <v>22563.6</v>
      </c>
      <c r="E46" s="24">
        <v>563.6</v>
      </c>
      <c r="F46" s="24">
        <v>5000</v>
      </c>
      <c r="G46" s="24">
        <v>5000</v>
      </c>
      <c r="H46" s="24">
        <v>5000</v>
      </c>
      <c r="I46" s="24">
        <v>4989.63</v>
      </c>
      <c r="J46" s="25">
        <f t="shared" si="0"/>
        <v>99.7926</v>
      </c>
      <c r="K46" s="24">
        <v>0</v>
      </c>
      <c r="L46" s="24">
        <v>0</v>
      </c>
      <c r="M46" s="24">
        <v>0</v>
      </c>
      <c r="N46" s="26">
        <v>17000</v>
      </c>
    </row>
    <row r="47" spans="1:14" ht="12" thickBot="1">
      <c r="A47" s="27" t="s">
        <v>688</v>
      </c>
      <c r="B47" s="28"/>
      <c r="C47" s="28"/>
      <c r="D47" s="29">
        <v>1550277.75</v>
      </c>
      <c r="E47" s="29">
        <v>233110.36</v>
      </c>
      <c r="F47" s="29">
        <v>120000</v>
      </c>
      <c r="G47" s="29">
        <v>143513.6</v>
      </c>
      <c r="H47" s="29">
        <v>55747.6</v>
      </c>
      <c r="I47" s="29">
        <v>135007.24</v>
      </c>
      <c r="J47" s="30">
        <f t="shared" si="0"/>
        <v>94.07278473956475</v>
      </c>
      <c r="K47" s="29">
        <v>36250</v>
      </c>
      <c r="L47" s="29">
        <v>27037.3</v>
      </c>
      <c r="M47" s="29">
        <v>0</v>
      </c>
      <c r="N47" s="31">
        <v>1137403.78</v>
      </c>
    </row>
    <row r="48" spans="1:14" ht="16.5" thickBot="1">
      <c r="A48" s="1"/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" thickBot="1">
      <c r="A49" s="18" t="s">
        <v>531</v>
      </c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1.25">
      <c r="A50" s="22" t="s">
        <v>481</v>
      </c>
      <c r="B50" s="23" t="s">
        <v>689</v>
      </c>
      <c r="C50" s="23" t="s">
        <v>690</v>
      </c>
      <c r="D50" s="24">
        <v>70035</v>
      </c>
      <c r="E50" s="24">
        <v>62847.25</v>
      </c>
      <c r="F50" s="24">
        <v>5000</v>
      </c>
      <c r="G50" s="24">
        <v>7188</v>
      </c>
      <c r="H50" s="24"/>
      <c r="I50" s="24">
        <v>2187.28</v>
      </c>
      <c r="J50" s="25">
        <f aca="true" t="shared" si="1" ref="J50:J113">IF(G50=0,"***",100*I50/G50)</f>
        <v>30.429604897050645</v>
      </c>
      <c r="K50" s="24"/>
      <c r="L50" s="24"/>
      <c r="M50" s="24">
        <v>0</v>
      </c>
      <c r="N50" s="26">
        <v>-0.24</v>
      </c>
    </row>
    <row r="51" spans="1:14" ht="11.25">
      <c r="A51" s="22" t="s">
        <v>481</v>
      </c>
      <c r="B51" s="23" t="s">
        <v>691</v>
      </c>
      <c r="C51" s="23" t="s">
        <v>692</v>
      </c>
      <c r="D51" s="24">
        <v>3857768.6</v>
      </c>
      <c r="E51" s="24">
        <v>2045462.62</v>
      </c>
      <c r="F51" s="24">
        <v>495000</v>
      </c>
      <c r="G51" s="24">
        <v>395000</v>
      </c>
      <c r="H51" s="24"/>
      <c r="I51" s="24">
        <v>97344.43</v>
      </c>
      <c r="J51" s="25">
        <f t="shared" si="1"/>
        <v>24.644159493670887</v>
      </c>
      <c r="K51" s="24"/>
      <c r="L51" s="24"/>
      <c r="M51" s="24">
        <v>-36.12</v>
      </c>
      <c r="N51" s="26">
        <v>1417342.1</v>
      </c>
    </row>
    <row r="52" spans="1:14" ht="11.25">
      <c r="A52" s="22" t="s">
        <v>481</v>
      </c>
      <c r="B52" s="23" t="s">
        <v>693</v>
      </c>
      <c r="C52" s="23" t="s">
        <v>694</v>
      </c>
      <c r="D52" s="24">
        <v>214798</v>
      </c>
      <c r="E52" s="24">
        <v>47559.09</v>
      </c>
      <c r="F52" s="24">
        <v>5240</v>
      </c>
      <c r="G52" s="24">
        <v>240</v>
      </c>
      <c r="H52" s="24"/>
      <c r="I52" s="24">
        <v>0</v>
      </c>
      <c r="J52" s="25">
        <f t="shared" si="1"/>
        <v>0</v>
      </c>
      <c r="K52" s="24"/>
      <c r="L52" s="24"/>
      <c r="M52" s="24">
        <v>0</v>
      </c>
      <c r="N52" s="26">
        <v>166998.91</v>
      </c>
    </row>
    <row r="53" spans="1:14" ht="11.25">
      <c r="A53" s="22" t="s">
        <v>481</v>
      </c>
      <c r="B53" s="23" t="s">
        <v>695</v>
      </c>
      <c r="C53" s="23" t="s">
        <v>696</v>
      </c>
      <c r="D53" s="24">
        <v>596820</v>
      </c>
      <c r="E53" s="24">
        <v>208558.91</v>
      </c>
      <c r="F53" s="24">
        <v>27000</v>
      </c>
      <c r="G53" s="24">
        <v>27000</v>
      </c>
      <c r="H53" s="24"/>
      <c r="I53" s="24">
        <v>27000</v>
      </c>
      <c r="J53" s="25">
        <f t="shared" si="1"/>
        <v>100</v>
      </c>
      <c r="K53" s="24"/>
      <c r="L53" s="24"/>
      <c r="M53" s="24">
        <v>0</v>
      </c>
      <c r="N53" s="26">
        <v>361261.1</v>
      </c>
    </row>
    <row r="54" spans="1:14" ht="11.25">
      <c r="A54" s="22" t="s">
        <v>481</v>
      </c>
      <c r="B54" s="23" t="s">
        <v>697</v>
      </c>
      <c r="C54" s="23" t="s">
        <v>698</v>
      </c>
      <c r="D54" s="24">
        <v>777000</v>
      </c>
      <c r="E54" s="24">
        <v>131684.13</v>
      </c>
      <c r="F54" s="24">
        <v>122285</v>
      </c>
      <c r="G54" s="24">
        <v>122285</v>
      </c>
      <c r="H54" s="24"/>
      <c r="I54" s="24">
        <v>111334.32</v>
      </c>
      <c r="J54" s="25">
        <f t="shared" si="1"/>
        <v>91.04495236537596</v>
      </c>
      <c r="K54" s="24"/>
      <c r="L54" s="24"/>
      <c r="M54" s="24">
        <v>0</v>
      </c>
      <c r="N54" s="26">
        <v>523030.87</v>
      </c>
    </row>
    <row r="55" spans="1:14" ht="11.25">
      <c r="A55" s="22" t="s">
        <v>481</v>
      </c>
      <c r="B55" s="23" t="s">
        <v>699</v>
      </c>
      <c r="C55" s="23" t="s">
        <v>700</v>
      </c>
      <c r="D55" s="24">
        <v>528270</v>
      </c>
      <c r="E55" s="24">
        <v>323032.2</v>
      </c>
      <c r="F55" s="24">
        <v>10000</v>
      </c>
      <c r="G55" s="24">
        <v>3159</v>
      </c>
      <c r="H55" s="24"/>
      <c r="I55" s="24">
        <v>3158.97</v>
      </c>
      <c r="J55" s="25">
        <f t="shared" si="1"/>
        <v>99.99905033238366</v>
      </c>
      <c r="K55" s="24"/>
      <c r="L55" s="24"/>
      <c r="M55" s="24">
        <v>0</v>
      </c>
      <c r="N55" s="26">
        <v>202078.8</v>
      </c>
    </row>
    <row r="56" spans="1:14" ht="11.25">
      <c r="A56" s="22" t="s">
        <v>481</v>
      </c>
      <c r="B56" s="23" t="s">
        <v>701</v>
      </c>
      <c r="C56" s="23" t="s">
        <v>702</v>
      </c>
      <c r="D56" s="24">
        <v>163871</v>
      </c>
      <c r="E56" s="24">
        <v>92137.73</v>
      </c>
      <c r="F56" s="24">
        <v>30000</v>
      </c>
      <c r="G56" s="24">
        <v>30000</v>
      </c>
      <c r="H56" s="24"/>
      <c r="I56" s="24">
        <v>29293.25</v>
      </c>
      <c r="J56" s="25">
        <f t="shared" si="1"/>
        <v>97.64416666666666</v>
      </c>
      <c r="K56" s="24"/>
      <c r="L56" s="24"/>
      <c r="M56" s="24">
        <v>0</v>
      </c>
      <c r="N56" s="26">
        <v>41733.27</v>
      </c>
    </row>
    <row r="57" spans="1:14" ht="11.25">
      <c r="A57" s="22" t="s">
        <v>481</v>
      </c>
      <c r="B57" s="23" t="s">
        <v>703</v>
      </c>
      <c r="C57" s="23" t="s">
        <v>704</v>
      </c>
      <c r="D57" s="24">
        <v>662990</v>
      </c>
      <c r="E57" s="24">
        <v>318437.07</v>
      </c>
      <c r="F57" s="24">
        <v>30000</v>
      </c>
      <c r="G57" s="24">
        <v>73700</v>
      </c>
      <c r="H57" s="24"/>
      <c r="I57" s="24">
        <v>69178.73</v>
      </c>
      <c r="J57" s="25">
        <f t="shared" si="1"/>
        <v>93.8653052917232</v>
      </c>
      <c r="K57" s="24"/>
      <c r="L57" s="24"/>
      <c r="M57" s="24">
        <v>0</v>
      </c>
      <c r="N57" s="26">
        <v>270852.93</v>
      </c>
    </row>
    <row r="58" spans="1:14" ht="11.25">
      <c r="A58" s="22" t="s">
        <v>481</v>
      </c>
      <c r="B58" s="23" t="s">
        <v>705</v>
      </c>
      <c r="C58" s="23" t="s">
        <v>706</v>
      </c>
      <c r="D58" s="24">
        <v>278100</v>
      </c>
      <c r="E58" s="24">
        <v>110198.91</v>
      </c>
      <c r="F58" s="24">
        <v>40000</v>
      </c>
      <c r="G58" s="24">
        <v>59000</v>
      </c>
      <c r="H58" s="24"/>
      <c r="I58" s="24">
        <v>58358.81</v>
      </c>
      <c r="J58" s="25">
        <f t="shared" si="1"/>
        <v>98.91323728813559</v>
      </c>
      <c r="K58" s="24"/>
      <c r="L58" s="24"/>
      <c r="M58" s="24">
        <v>0</v>
      </c>
      <c r="N58" s="26">
        <v>108901.09</v>
      </c>
    </row>
    <row r="59" spans="1:14" ht="11.25">
      <c r="A59" s="22" t="s">
        <v>481</v>
      </c>
      <c r="B59" s="23" t="s">
        <v>707</v>
      </c>
      <c r="C59" s="23" t="s">
        <v>708</v>
      </c>
      <c r="D59" s="24">
        <v>476800</v>
      </c>
      <c r="E59" s="24">
        <v>300145.97</v>
      </c>
      <c r="F59" s="24">
        <v>38000</v>
      </c>
      <c r="G59" s="24">
        <v>73500</v>
      </c>
      <c r="H59" s="24"/>
      <c r="I59" s="24">
        <v>71056.82</v>
      </c>
      <c r="J59" s="25">
        <f t="shared" si="1"/>
        <v>96.6759455782313</v>
      </c>
      <c r="K59" s="24"/>
      <c r="L59" s="24"/>
      <c r="M59" s="24">
        <v>0</v>
      </c>
      <c r="N59" s="26">
        <v>103154.03</v>
      </c>
    </row>
    <row r="60" spans="1:14" ht="11.25">
      <c r="A60" s="22" t="s">
        <v>481</v>
      </c>
      <c r="B60" s="23" t="s">
        <v>709</v>
      </c>
      <c r="C60" s="23" t="s">
        <v>710</v>
      </c>
      <c r="D60" s="24">
        <v>543200</v>
      </c>
      <c r="E60" s="24">
        <v>291417.13</v>
      </c>
      <c r="F60" s="24">
        <v>30000</v>
      </c>
      <c r="G60" s="24">
        <v>36000</v>
      </c>
      <c r="H60" s="24"/>
      <c r="I60" s="24">
        <v>36000</v>
      </c>
      <c r="J60" s="25">
        <f t="shared" si="1"/>
        <v>100</v>
      </c>
      <c r="K60" s="24"/>
      <c r="L60" s="24"/>
      <c r="M60" s="24">
        <v>-4.88</v>
      </c>
      <c r="N60" s="26">
        <v>215787.75</v>
      </c>
    </row>
    <row r="61" spans="1:14" ht="11.25">
      <c r="A61" s="22" t="s">
        <v>481</v>
      </c>
      <c r="B61" s="23" t="s">
        <v>711</v>
      </c>
      <c r="C61" s="23" t="s">
        <v>712</v>
      </c>
      <c r="D61" s="24">
        <v>362580.28</v>
      </c>
      <c r="E61" s="24">
        <v>136432.28</v>
      </c>
      <c r="F61" s="24">
        <v>20000</v>
      </c>
      <c r="G61" s="24">
        <v>28500</v>
      </c>
      <c r="H61" s="24"/>
      <c r="I61" s="24">
        <v>28461.54</v>
      </c>
      <c r="J61" s="25">
        <f t="shared" si="1"/>
        <v>99.86505263157895</v>
      </c>
      <c r="K61" s="24"/>
      <c r="L61" s="24"/>
      <c r="M61" s="24">
        <v>0</v>
      </c>
      <c r="N61" s="26">
        <v>197648</v>
      </c>
    </row>
    <row r="62" spans="1:14" ht="11.25">
      <c r="A62" s="22" t="s">
        <v>481</v>
      </c>
      <c r="B62" s="23" t="s">
        <v>713</v>
      </c>
      <c r="C62" s="23" t="s">
        <v>714</v>
      </c>
      <c r="D62" s="24">
        <v>259900</v>
      </c>
      <c r="E62" s="24">
        <v>71309.79</v>
      </c>
      <c r="F62" s="24">
        <v>5000</v>
      </c>
      <c r="G62" s="24">
        <v>6000</v>
      </c>
      <c r="H62" s="24"/>
      <c r="I62" s="24">
        <v>5594.6</v>
      </c>
      <c r="J62" s="25">
        <f t="shared" si="1"/>
        <v>93.24333333333334</v>
      </c>
      <c r="K62" s="24"/>
      <c r="L62" s="24"/>
      <c r="M62" s="24">
        <v>0</v>
      </c>
      <c r="N62" s="26">
        <v>182590.21</v>
      </c>
    </row>
    <row r="63" spans="1:14" ht="11.25">
      <c r="A63" s="22" t="s">
        <v>481</v>
      </c>
      <c r="B63" s="23" t="s">
        <v>715</v>
      </c>
      <c r="C63" s="23" t="s">
        <v>716</v>
      </c>
      <c r="D63" s="24">
        <v>272140</v>
      </c>
      <c r="E63" s="24">
        <v>167309.92</v>
      </c>
      <c r="F63" s="24">
        <v>10000</v>
      </c>
      <c r="G63" s="24">
        <v>28000</v>
      </c>
      <c r="H63" s="24"/>
      <c r="I63" s="24">
        <v>27999.61</v>
      </c>
      <c r="J63" s="25">
        <f t="shared" si="1"/>
        <v>99.99860714285714</v>
      </c>
      <c r="K63" s="24"/>
      <c r="L63" s="24"/>
      <c r="M63" s="24">
        <v>0</v>
      </c>
      <c r="N63" s="26">
        <v>76830.09</v>
      </c>
    </row>
    <row r="64" spans="1:14" ht="11.25">
      <c r="A64" s="22" t="s">
        <v>481</v>
      </c>
      <c r="B64" s="23" t="s">
        <v>717</v>
      </c>
      <c r="C64" s="23" t="s">
        <v>718</v>
      </c>
      <c r="D64" s="24">
        <v>310200</v>
      </c>
      <c r="E64" s="24">
        <v>164838.37</v>
      </c>
      <c r="F64" s="24">
        <v>27000</v>
      </c>
      <c r="G64" s="24">
        <v>31350</v>
      </c>
      <c r="H64" s="24"/>
      <c r="I64" s="24">
        <v>31346.48</v>
      </c>
      <c r="J64" s="25">
        <f t="shared" si="1"/>
        <v>99.98877192982457</v>
      </c>
      <c r="K64" s="24"/>
      <c r="L64" s="24"/>
      <c r="M64" s="24">
        <v>0</v>
      </c>
      <c r="N64" s="26">
        <v>114011.63</v>
      </c>
    </row>
    <row r="65" spans="1:14" ht="11.25">
      <c r="A65" s="22" t="s">
        <v>481</v>
      </c>
      <c r="B65" s="23" t="s">
        <v>719</v>
      </c>
      <c r="C65" s="23" t="s">
        <v>720</v>
      </c>
      <c r="D65" s="24">
        <v>227740</v>
      </c>
      <c r="E65" s="24">
        <v>100044.56</v>
      </c>
      <c r="F65" s="24">
        <v>14500</v>
      </c>
      <c r="G65" s="24">
        <v>100</v>
      </c>
      <c r="H65" s="24"/>
      <c r="I65" s="24">
        <v>5</v>
      </c>
      <c r="J65" s="25">
        <f t="shared" si="1"/>
        <v>5</v>
      </c>
      <c r="K65" s="24"/>
      <c r="L65" s="24"/>
      <c r="M65" s="24">
        <v>0</v>
      </c>
      <c r="N65" s="26">
        <v>127595.44</v>
      </c>
    </row>
    <row r="66" spans="1:14" ht="11.25">
      <c r="A66" s="22" t="s">
        <v>481</v>
      </c>
      <c r="B66" s="23" t="s">
        <v>721</v>
      </c>
      <c r="C66" s="23" t="s">
        <v>722</v>
      </c>
      <c r="D66" s="24">
        <v>60000</v>
      </c>
      <c r="E66" s="24">
        <v>6145.6</v>
      </c>
      <c r="F66" s="24">
        <v>9530</v>
      </c>
      <c r="G66" s="24">
        <v>4480</v>
      </c>
      <c r="H66" s="24"/>
      <c r="I66" s="24">
        <v>2396.81</v>
      </c>
      <c r="J66" s="25">
        <f t="shared" si="1"/>
        <v>53.50022321428571</v>
      </c>
      <c r="K66" s="24"/>
      <c r="L66" s="24"/>
      <c r="M66" s="24">
        <v>0</v>
      </c>
      <c r="N66" s="26">
        <v>49374.4</v>
      </c>
    </row>
    <row r="67" spans="1:14" ht="11.25">
      <c r="A67" s="22" t="s">
        <v>481</v>
      </c>
      <c r="B67" s="23" t="s">
        <v>723</v>
      </c>
      <c r="C67" s="23" t="s">
        <v>724</v>
      </c>
      <c r="D67" s="24">
        <v>374700</v>
      </c>
      <c r="E67" s="24">
        <v>30633.56</v>
      </c>
      <c r="F67" s="24">
        <v>4460</v>
      </c>
      <c r="G67" s="24">
        <v>24260</v>
      </c>
      <c r="H67" s="24"/>
      <c r="I67" s="24">
        <v>24252.8</v>
      </c>
      <c r="J67" s="25">
        <f t="shared" si="1"/>
        <v>99.97032151690024</v>
      </c>
      <c r="K67" s="24"/>
      <c r="L67" s="24"/>
      <c r="M67" s="24">
        <v>0</v>
      </c>
      <c r="N67" s="26">
        <v>319806.44</v>
      </c>
    </row>
    <row r="68" spans="1:14" ht="11.25">
      <c r="A68" s="22" t="s">
        <v>481</v>
      </c>
      <c r="B68" s="23" t="s">
        <v>725</v>
      </c>
      <c r="C68" s="23" t="s">
        <v>726</v>
      </c>
      <c r="D68" s="24">
        <v>153900</v>
      </c>
      <c r="E68" s="24">
        <v>78771.44</v>
      </c>
      <c r="F68" s="24">
        <v>5000</v>
      </c>
      <c r="G68" s="24">
        <v>5000</v>
      </c>
      <c r="H68" s="24"/>
      <c r="I68" s="24">
        <v>4999.28</v>
      </c>
      <c r="J68" s="25">
        <f t="shared" si="1"/>
        <v>99.9856</v>
      </c>
      <c r="K68" s="24"/>
      <c r="L68" s="24"/>
      <c r="M68" s="24">
        <v>0</v>
      </c>
      <c r="N68" s="26">
        <v>70128.56</v>
      </c>
    </row>
    <row r="69" spans="1:14" ht="11.25">
      <c r="A69" s="22" t="s">
        <v>481</v>
      </c>
      <c r="B69" s="23" t="s">
        <v>727</v>
      </c>
      <c r="C69" s="23" t="s">
        <v>728</v>
      </c>
      <c r="D69" s="24">
        <v>288900</v>
      </c>
      <c r="E69" s="24">
        <v>176223.17</v>
      </c>
      <c r="F69" s="24">
        <v>20000</v>
      </c>
      <c r="G69" s="24">
        <v>38000</v>
      </c>
      <c r="H69" s="24"/>
      <c r="I69" s="24">
        <v>37383.11</v>
      </c>
      <c r="J69" s="25">
        <f t="shared" si="1"/>
        <v>98.3766052631579</v>
      </c>
      <c r="K69" s="24"/>
      <c r="L69" s="24"/>
      <c r="M69" s="24">
        <v>0</v>
      </c>
      <c r="N69" s="26">
        <v>74676.83</v>
      </c>
    </row>
    <row r="70" spans="1:14" ht="11.25">
      <c r="A70" s="22" t="s">
        <v>481</v>
      </c>
      <c r="B70" s="23" t="s">
        <v>729</v>
      </c>
      <c r="C70" s="23" t="s">
        <v>730</v>
      </c>
      <c r="D70" s="24">
        <v>335390</v>
      </c>
      <c r="E70" s="24">
        <v>305889.5</v>
      </c>
      <c r="F70" s="24">
        <v>1500</v>
      </c>
      <c r="G70" s="24">
        <v>1500</v>
      </c>
      <c r="H70" s="24"/>
      <c r="I70" s="24">
        <v>1477.13</v>
      </c>
      <c r="J70" s="25">
        <f t="shared" si="1"/>
        <v>98.47533333333334</v>
      </c>
      <c r="K70" s="24"/>
      <c r="L70" s="24"/>
      <c r="M70" s="24">
        <v>0</v>
      </c>
      <c r="N70" s="26">
        <v>28000.5</v>
      </c>
    </row>
    <row r="71" spans="1:14" ht="11.25">
      <c r="A71" s="22" t="s">
        <v>481</v>
      </c>
      <c r="B71" s="23" t="s">
        <v>731</v>
      </c>
      <c r="C71" s="23" t="s">
        <v>732</v>
      </c>
      <c r="D71" s="24">
        <v>873100</v>
      </c>
      <c r="E71" s="24">
        <v>465219.21</v>
      </c>
      <c r="F71" s="24">
        <v>60522.7</v>
      </c>
      <c r="G71" s="24">
        <v>95522.7</v>
      </c>
      <c r="H71" s="24"/>
      <c r="I71" s="24">
        <v>93218.74</v>
      </c>
      <c r="J71" s="25">
        <f t="shared" si="1"/>
        <v>97.58804975152503</v>
      </c>
      <c r="K71" s="24"/>
      <c r="L71" s="24"/>
      <c r="M71" s="24">
        <v>0</v>
      </c>
      <c r="N71" s="26">
        <v>312358.09</v>
      </c>
    </row>
    <row r="72" spans="1:14" ht="11.25">
      <c r="A72" s="22" t="s">
        <v>481</v>
      </c>
      <c r="B72" s="23" t="s">
        <v>733</v>
      </c>
      <c r="C72" s="23" t="s">
        <v>734</v>
      </c>
      <c r="D72" s="24">
        <v>152891.18</v>
      </c>
      <c r="E72" s="24">
        <v>103891.18</v>
      </c>
      <c r="F72" s="24">
        <v>20000</v>
      </c>
      <c r="G72" s="24">
        <v>28000</v>
      </c>
      <c r="H72" s="24"/>
      <c r="I72" s="24">
        <v>27995.02</v>
      </c>
      <c r="J72" s="25">
        <f t="shared" si="1"/>
        <v>99.98221428571429</v>
      </c>
      <c r="K72" s="24"/>
      <c r="L72" s="24"/>
      <c r="M72" s="24">
        <v>0</v>
      </c>
      <c r="N72" s="26">
        <v>21000</v>
      </c>
    </row>
    <row r="73" spans="1:14" ht="11.25">
      <c r="A73" s="22" t="s">
        <v>481</v>
      </c>
      <c r="B73" s="23" t="s">
        <v>735</v>
      </c>
      <c r="C73" s="23" t="s">
        <v>736</v>
      </c>
      <c r="D73" s="24">
        <v>287760</v>
      </c>
      <c r="E73" s="24">
        <v>150869.97</v>
      </c>
      <c r="F73" s="24">
        <v>35000</v>
      </c>
      <c r="G73" s="24">
        <v>73940</v>
      </c>
      <c r="H73" s="24"/>
      <c r="I73" s="24">
        <v>63667.17</v>
      </c>
      <c r="J73" s="25">
        <f t="shared" si="1"/>
        <v>86.10653232350555</v>
      </c>
      <c r="K73" s="24"/>
      <c r="L73" s="24"/>
      <c r="M73" s="24">
        <v>0</v>
      </c>
      <c r="N73" s="26">
        <v>62950.03</v>
      </c>
    </row>
    <row r="74" spans="1:14" ht="11.25">
      <c r="A74" s="22" t="s">
        <v>481</v>
      </c>
      <c r="B74" s="23" t="s">
        <v>737</v>
      </c>
      <c r="C74" s="23" t="s">
        <v>738</v>
      </c>
      <c r="D74" s="24">
        <v>357200</v>
      </c>
      <c r="E74" s="24">
        <v>102719.19</v>
      </c>
      <c r="F74" s="24">
        <v>40000</v>
      </c>
      <c r="G74" s="24">
        <v>40000</v>
      </c>
      <c r="H74" s="24"/>
      <c r="I74" s="24">
        <v>40000</v>
      </c>
      <c r="J74" s="25">
        <f t="shared" si="1"/>
        <v>100</v>
      </c>
      <c r="K74" s="24"/>
      <c r="L74" s="24"/>
      <c r="M74" s="24">
        <v>0</v>
      </c>
      <c r="N74" s="26">
        <v>214480.81</v>
      </c>
    </row>
    <row r="75" spans="1:14" ht="11.25">
      <c r="A75" s="22" t="s">
        <v>481</v>
      </c>
      <c r="B75" s="23" t="s">
        <v>739</v>
      </c>
      <c r="C75" s="23" t="s">
        <v>740</v>
      </c>
      <c r="D75" s="24">
        <v>436410</v>
      </c>
      <c r="E75" s="24">
        <v>54869.3</v>
      </c>
      <c r="F75" s="24">
        <v>10000</v>
      </c>
      <c r="G75" s="24">
        <v>23000</v>
      </c>
      <c r="H75" s="24"/>
      <c r="I75" s="24">
        <v>22999.6</v>
      </c>
      <c r="J75" s="25">
        <f t="shared" si="1"/>
        <v>99.99826086956521</v>
      </c>
      <c r="K75" s="24"/>
      <c r="L75" s="24"/>
      <c r="M75" s="24">
        <v>0</v>
      </c>
      <c r="N75" s="26">
        <v>358540.7</v>
      </c>
    </row>
    <row r="76" spans="1:14" ht="11.25">
      <c r="A76" s="22" t="s">
        <v>481</v>
      </c>
      <c r="B76" s="23" t="s">
        <v>741</v>
      </c>
      <c r="C76" s="23" t="s">
        <v>742</v>
      </c>
      <c r="D76" s="24">
        <v>129476.91</v>
      </c>
      <c r="E76" s="24">
        <v>104476.91</v>
      </c>
      <c r="F76" s="24">
        <v>15000</v>
      </c>
      <c r="G76" s="24">
        <v>15000</v>
      </c>
      <c r="H76" s="24"/>
      <c r="I76" s="24">
        <v>15000</v>
      </c>
      <c r="J76" s="25">
        <f t="shared" si="1"/>
        <v>100</v>
      </c>
      <c r="K76" s="24"/>
      <c r="L76" s="24"/>
      <c r="M76" s="24">
        <v>0</v>
      </c>
      <c r="N76" s="26">
        <v>10000</v>
      </c>
    </row>
    <row r="77" spans="1:14" ht="11.25">
      <c r="A77" s="22" t="s">
        <v>481</v>
      </c>
      <c r="B77" s="23" t="s">
        <v>743</v>
      </c>
      <c r="C77" s="23" t="s">
        <v>744</v>
      </c>
      <c r="D77" s="24">
        <v>51500.5</v>
      </c>
      <c r="E77" s="24">
        <v>18599.45</v>
      </c>
      <c r="F77" s="24">
        <v>10000</v>
      </c>
      <c r="G77" s="24">
        <v>32600</v>
      </c>
      <c r="H77" s="24"/>
      <c r="I77" s="24">
        <v>32403.34</v>
      </c>
      <c r="J77" s="25">
        <f t="shared" si="1"/>
        <v>99.39674846625766</v>
      </c>
      <c r="K77" s="24"/>
      <c r="L77" s="24"/>
      <c r="M77" s="24">
        <v>0</v>
      </c>
      <c r="N77" s="26">
        <v>301.05</v>
      </c>
    </row>
    <row r="78" spans="1:14" ht="11.25">
      <c r="A78" s="22" t="s">
        <v>481</v>
      </c>
      <c r="B78" s="23" t="s">
        <v>745</v>
      </c>
      <c r="C78" s="23" t="s">
        <v>746</v>
      </c>
      <c r="D78" s="24">
        <v>112412.55</v>
      </c>
      <c r="E78" s="24">
        <v>96822.12</v>
      </c>
      <c r="F78" s="24">
        <v>0</v>
      </c>
      <c r="G78" s="24">
        <v>0</v>
      </c>
      <c r="H78" s="24"/>
      <c r="I78" s="24">
        <v>0</v>
      </c>
      <c r="J78" s="25" t="str">
        <f t="shared" si="1"/>
        <v>***</v>
      </c>
      <c r="K78" s="24"/>
      <c r="L78" s="24"/>
      <c r="M78" s="24">
        <v>0</v>
      </c>
      <c r="N78" s="26">
        <v>15590.43</v>
      </c>
    </row>
    <row r="79" spans="1:14" ht="11.25">
      <c r="A79" s="22" t="s">
        <v>481</v>
      </c>
      <c r="B79" s="23" t="s">
        <v>747</v>
      </c>
      <c r="C79" s="23" t="s">
        <v>748</v>
      </c>
      <c r="D79" s="24">
        <v>167501</v>
      </c>
      <c r="E79" s="24">
        <v>114128.58</v>
      </c>
      <c r="F79" s="24">
        <v>0</v>
      </c>
      <c r="G79" s="24">
        <v>57501.4</v>
      </c>
      <c r="H79" s="24"/>
      <c r="I79" s="24">
        <v>56087.84</v>
      </c>
      <c r="J79" s="25">
        <f t="shared" si="1"/>
        <v>97.54169463700013</v>
      </c>
      <c r="K79" s="24"/>
      <c r="L79" s="24"/>
      <c r="M79" s="24">
        <v>0</v>
      </c>
      <c r="N79" s="26">
        <v>-4128.98</v>
      </c>
    </row>
    <row r="80" spans="1:14" ht="11.25">
      <c r="A80" s="22" t="s">
        <v>481</v>
      </c>
      <c r="B80" s="23" t="s">
        <v>749</v>
      </c>
      <c r="C80" s="23" t="s">
        <v>750</v>
      </c>
      <c r="D80" s="24">
        <v>4877.1</v>
      </c>
      <c r="E80" s="24">
        <v>0</v>
      </c>
      <c r="F80" s="24">
        <v>0</v>
      </c>
      <c r="G80" s="24">
        <v>4679.3</v>
      </c>
      <c r="H80" s="24"/>
      <c r="I80" s="24">
        <v>4089.1</v>
      </c>
      <c r="J80" s="25">
        <f t="shared" si="1"/>
        <v>87.38700232940825</v>
      </c>
      <c r="K80" s="24"/>
      <c r="L80" s="24"/>
      <c r="M80" s="24">
        <v>0</v>
      </c>
      <c r="N80" s="26">
        <v>197.8</v>
      </c>
    </row>
    <row r="81" spans="1:14" ht="11.25">
      <c r="A81" s="22" t="s">
        <v>481</v>
      </c>
      <c r="B81" s="23" t="s">
        <v>751</v>
      </c>
      <c r="C81" s="23" t="s">
        <v>752</v>
      </c>
      <c r="D81" s="24">
        <v>16252</v>
      </c>
      <c r="E81" s="24">
        <v>8625.06</v>
      </c>
      <c r="F81" s="24">
        <v>0</v>
      </c>
      <c r="G81" s="24">
        <v>0</v>
      </c>
      <c r="H81" s="24"/>
      <c r="I81" s="24">
        <v>0</v>
      </c>
      <c r="J81" s="25" t="str">
        <f t="shared" si="1"/>
        <v>***</v>
      </c>
      <c r="K81" s="24"/>
      <c r="L81" s="24"/>
      <c r="M81" s="24">
        <v>0</v>
      </c>
      <c r="N81" s="26">
        <v>7626.94</v>
      </c>
    </row>
    <row r="82" spans="1:14" ht="11.25">
      <c r="A82" s="22" t="s">
        <v>481</v>
      </c>
      <c r="B82" s="23" t="s">
        <v>753</v>
      </c>
      <c r="C82" s="23" t="s">
        <v>754</v>
      </c>
      <c r="D82" s="24">
        <v>18999.99</v>
      </c>
      <c r="E82" s="24">
        <v>18999.99</v>
      </c>
      <c r="F82" s="24">
        <v>0</v>
      </c>
      <c r="G82" s="24">
        <v>0</v>
      </c>
      <c r="H82" s="24"/>
      <c r="I82" s="24">
        <v>0</v>
      </c>
      <c r="J82" s="25" t="str">
        <f t="shared" si="1"/>
        <v>***</v>
      </c>
      <c r="K82" s="24"/>
      <c r="L82" s="24"/>
      <c r="M82" s="24">
        <v>0</v>
      </c>
      <c r="N82" s="26">
        <v>0</v>
      </c>
    </row>
    <row r="83" spans="1:14" ht="11.25">
      <c r="A83" s="22" t="s">
        <v>481</v>
      </c>
      <c r="B83" s="23" t="s">
        <v>755</v>
      </c>
      <c r="C83" s="23" t="s">
        <v>756</v>
      </c>
      <c r="D83" s="24">
        <v>37412.41</v>
      </c>
      <c r="E83" s="24">
        <v>21584.07</v>
      </c>
      <c r="F83" s="24">
        <v>0</v>
      </c>
      <c r="G83" s="24">
        <v>9730.2</v>
      </c>
      <c r="H83" s="24"/>
      <c r="I83" s="24">
        <v>9730.27</v>
      </c>
      <c r="J83" s="25">
        <f t="shared" si="1"/>
        <v>100.00071940967297</v>
      </c>
      <c r="K83" s="24"/>
      <c r="L83" s="24"/>
      <c r="M83" s="24">
        <v>0</v>
      </c>
      <c r="N83" s="26">
        <v>6098.14</v>
      </c>
    </row>
    <row r="84" spans="1:14" ht="11.25">
      <c r="A84" s="22" t="s">
        <v>481</v>
      </c>
      <c r="B84" s="23" t="s">
        <v>757</v>
      </c>
      <c r="C84" s="23" t="s">
        <v>758</v>
      </c>
      <c r="D84" s="24">
        <v>1088250</v>
      </c>
      <c r="E84" s="24">
        <v>812705.51</v>
      </c>
      <c r="F84" s="24">
        <v>40000</v>
      </c>
      <c r="G84" s="24">
        <v>127238</v>
      </c>
      <c r="H84" s="24"/>
      <c r="I84" s="24">
        <v>127090.76</v>
      </c>
      <c r="J84" s="25">
        <f t="shared" si="1"/>
        <v>99.88427985350289</v>
      </c>
      <c r="K84" s="24"/>
      <c r="L84" s="24"/>
      <c r="M84" s="24">
        <v>0</v>
      </c>
      <c r="N84" s="26">
        <v>148306.49</v>
      </c>
    </row>
    <row r="85" spans="1:14" ht="11.25">
      <c r="A85" s="22" t="s">
        <v>481</v>
      </c>
      <c r="B85" s="23" t="s">
        <v>759</v>
      </c>
      <c r="C85" s="23" t="s">
        <v>760</v>
      </c>
      <c r="D85" s="24">
        <v>804030</v>
      </c>
      <c r="E85" s="24">
        <v>160226.93</v>
      </c>
      <c r="F85" s="24">
        <v>35000</v>
      </c>
      <c r="G85" s="24">
        <v>40000</v>
      </c>
      <c r="H85" s="24"/>
      <c r="I85" s="24">
        <v>35000</v>
      </c>
      <c r="J85" s="25">
        <f t="shared" si="1"/>
        <v>87.5</v>
      </c>
      <c r="K85" s="24"/>
      <c r="L85" s="24"/>
      <c r="M85" s="24">
        <v>0</v>
      </c>
      <c r="N85" s="26">
        <v>603803.07</v>
      </c>
    </row>
    <row r="86" spans="1:14" ht="11.25">
      <c r="A86" s="22" t="s">
        <v>481</v>
      </c>
      <c r="B86" s="23" t="s">
        <v>761</v>
      </c>
      <c r="C86" s="23" t="s">
        <v>762</v>
      </c>
      <c r="D86" s="24">
        <v>229410</v>
      </c>
      <c r="E86" s="24">
        <v>164150.83</v>
      </c>
      <c r="F86" s="24">
        <v>10000</v>
      </c>
      <c r="G86" s="24">
        <v>38600</v>
      </c>
      <c r="H86" s="24"/>
      <c r="I86" s="24">
        <v>38600</v>
      </c>
      <c r="J86" s="25">
        <f t="shared" si="1"/>
        <v>100</v>
      </c>
      <c r="K86" s="24"/>
      <c r="L86" s="24"/>
      <c r="M86" s="24">
        <v>0</v>
      </c>
      <c r="N86" s="26">
        <v>26659.17</v>
      </c>
    </row>
    <row r="87" spans="1:14" ht="11.25">
      <c r="A87" s="22" t="s">
        <v>481</v>
      </c>
      <c r="B87" s="23" t="s">
        <v>763</v>
      </c>
      <c r="C87" s="23" t="s">
        <v>764</v>
      </c>
      <c r="D87" s="24">
        <v>619400</v>
      </c>
      <c r="E87" s="24">
        <v>188951.8</v>
      </c>
      <c r="F87" s="24">
        <v>0</v>
      </c>
      <c r="G87" s="24">
        <v>0</v>
      </c>
      <c r="H87" s="24"/>
      <c r="I87" s="24">
        <v>0</v>
      </c>
      <c r="J87" s="25" t="str">
        <f t="shared" si="1"/>
        <v>***</v>
      </c>
      <c r="K87" s="24"/>
      <c r="L87" s="24"/>
      <c r="M87" s="24">
        <v>0</v>
      </c>
      <c r="N87" s="26">
        <v>430448.2</v>
      </c>
    </row>
    <row r="88" spans="1:14" ht="11.25">
      <c r="A88" s="22" t="s">
        <v>481</v>
      </c>
      <c r="B88" s="23" t="s">
        <v>765</v>
      </c>
      <c r="C88" s="23" t="s">
        <v>766</v>
      </c>
      <c r="D88" s="24">
        <v>439400</v>
      </c>
      <c r="E88" s="24">
        <v>300709.28</v>
      </c>
      <c r="F88" s="24">
        <v>21000</v>
      </c>
      <c r="G88" s="24">
        <v>32000</v>
      </c>
      <c r="H88" s="24"/>
      <c r="I88" s="24">
        <v>30547.29</v>
      </c>
      <c r="J88" s="25">
        <f t="shared" si="1"/>
        <v>95.46028125</v>
      </c>
      <c r="K88" s="24"/>
      <c r="L88" s="24"/>
      <c r="M88" s="24">
        <v>0</v>
      </c>
      <c r="N88" s="26">
        <v>106690.73</v>
      </c>
    </row>
    <row r="89" spans="1:14" ht="11.25">
      <c r="A89" s="22" t="s">
        <v>481</v>
      </c>
      <c r="B89" s="23" t="s">
        <v>767</v>
      </c>
      <c r="C89" s="23" t="s">
        <v>768</v>
      </c>
      <c r="D89" s="24">
        <v>102960</v>
      </c>
      <c r="E89" s="24">
        <v>60586.87</v>
      </c>
      <c r="F89" s="24">
        <v>18000</v>
      </c>
      <c r="G89" s="24">
        <v>11870</v>
      </c>
      <c r="H89" s="24"/>
      <c r="I89" s="24">
        <v>7882.87</v>
      </c>
      <c r="J89" s="25">
        <f t="shared" si="1"/>
        <v>66.41002527379949</v>
      </c>
      <c r="K89" s="24"/>
      <c r="L89" s="24"/>
      <c r="M89" s="24">
        <v>0</v>
      </c>
      <c r="N89" s="26">
        <v>30503.13</v>
      </c>
    </row>
    <row r="90" spans="1:14" ht="11.25">
      <c r="A90" s="22" t="s">
        <v>481</v>
      </c>
      <c r="B90" s="23" t="s">
        <v>769</v>
      </c>
      <c r="C90" s="23" t="s">
        <v>770</v>
      </c>
      <c r="D90" s="24">
        <v>1271400</v>
      </c>
      <c r="E90" s="24">
        <v>401948.3</v>
      </c>
      <c r="F90" s="24">
        <v>40000</v>
      </c>
      <c r="G90" s="24">
        <v>73500</v>
      </c>
      <c r="H90" s="24"/>
      <c r="I90" s="24">
        <v>70798.28</v>
      </c>
      <c r="J90" s="25">
        <f t="shared" si="1"/>
        <v>96.32419047619048</v>
      </c>
      <c r="K90" s="24"/>
      <c r="L90" s="24"/>
      <c r="M90" s="24">
        <v>0</v>
      </c>
      <c r="N90" s="26">
        <v>795951.7</v>
      </c>
    </row>
    <row r="91" spans="1:14" ht="11.25">
      <c r="A91" s="22" t="s">
        <v>481</v>
      </c>
      <c r="B91" s="23" t="s">
        <v>771</v>
      </c>
      <c r="C91" s="23" t="s">
        <v>772</v>
      </c>
      <c r="D91" s="24">
        <v>227750</v>
      </c>
      <c r="E91" s="24">
        <v>171867.73</v>
      </c>
      <c r="F91" s="24">
        <v>14000</v>
      </c>
      <c r="G91" s="24">
        <v>3100</v>
      </c>
      <c r="H91" s="24"/>
      <c r="I91" s="24">
        <v>3100</v>
      </c>
      <c r="J91" s="25">
        <f t="shared" si="1"/>
        <v>100</v>
      </c>
      <c r="K91" s="24"/>
      <c r="L91" s="24"/>
      <c r="M91" s="24">
        <v>0</v>
      </c>
      <c r="N91" s="26">
        <v>52782.27</v>
      </c>
    </row>
    <row r="92" spans="1:14" ht="11.25">
      <c r="A92" s="22" t="s">
        <v>481</v>
      </c>
      <c r="B92" s="23" t="s">
        <v>773</v>
      </c>
      <c r="C92" s="23" t="s">
        <v>774</v>
      </c>
      <c r="D92" s="24">
        <v>306270</v>
      </c>
      <c r="E92" s="24">
        <v>171901.86</v>
      </c>
      <c r="F92" s="24">
        <v>21000</v>
      </c>
      <c r="G92" s="24">
        <v>8800</v>
      </c>
      <c r="H92" s="24"/>
      <c r="I92" s="24">
        <v>6619.13</v>
      </c>
      <c r="J92" s="25">
        <f t="shared" si="1"/>
        <v>75.21738636363636</v>
      </c>
      <c r="K92" s="24"/>
      <c r="L92" s="24"/>
      <c r="M92" s="24">
        <v>0</v>
      </c>
      <c r="N92" s="26">
        <v>125568.14</v>
      </c>
    </row>
    <row r="93" spans="1:14" ht="11.25">
      <c r="A93" s="22" t="s">
        <v>481</v>
      </c>
      <c r="B93" s="23" t="s">
        <v>775</v>
      </c>
      <c r="C93" s="23" t="s">
        <v>776</v>
      </c>
      <c r="D93" s="24">
        <v>1370430</v>
      </c>
      <c r="E93" s="24">
        <v>413289.33</v>
      </c>
      <c r="F93" s="24">
        <v>30000</v>
      </c>
      <c r="G93" s="24">
        <v>146720</v>
      </c>
      <c r="H93" s="24"/>
      <c r="I93" s="24">
        <v>146719.67</v>
      </c>
      <c r="J93" s="25">
        <f t="shared" si="1"/>
        <v>99.99977508178846</v>
      </c>
      <c r="K93" s="24"/>
      <c r="L93" s="24"/>
      <c r="M93" s="24">
        <v>0</v>
      </c>
      <c r="N93" s="26">
        <v>810420.67</v>
      </c>
    </row>
    <row r="94" spans="1:14" ht="11.25">
      <c r="A94" s="22" t="s">
        <v>481</v>
      </c>
      <c r="B94" s="23" t="s">
        <v>777</v>
      </c>
      <c r="C94" s="23" t="s">
        <v>778</v>
      </c>
      <c r="D94" s="24">
        <v>239610</v>
      </c>
      <c r="E94" s="24">
        <v>185333.5</v>
      </c>
      <c r="F94" s="24">
        <v>0</v>
      </c>
      <c r="G94" s="24">
        <v>26836</v>
      </c>
      <c r="H94" s="24"/>
      <c r="I94" s="24">
        <v>26061.13</v>
      </c>
      <c r="J94" s="25">
        <f t="shared" si="1"/>
        <v>97.11257266358622</v>
      </c>
      <c r="K94" s="24"/>
      <c r="L94" s="24"/>
      <c r="M94" s="24">
        <v>0</v>
      </c>
      <c r="N94" s="26">
        <v>27440.5</v>
      </c>
    </row>
    <row r="95" spans="1:14" ht="11.25">
      <c r="A95" s="22" t="s">
        <v>481</v>
      </c>
      <c r="B95" s="23" t="s">
        <v>779</v>
      </c>
      <c r="C95" s="23" t="s">
        <v>780</v>
      </c>
      <c r="D95" s="24">
        <v>49000</v>
      </c>
      <c r="E95" s="24">
        <v>20549.99</v>
      </c>
      <c r="F95" s="24">
        <v>0</v>
      </c>
      <c r="G95" s="24">
        <v>1010</v>
      </c>
      <c r="H95" s="24"/>
      <c r="I95" s="24">
        <v>509.18</v>
      </c>
      <c r="J95" s="25">
        <f t="shared" si="1"/>
        <v>50.41386138613861</v>
      </c>
      <c r="K95" s="24"/>
      <c r="L95" s="24"/>
      <c r="M95" s="24">
        <v>0</v>
      </c>
      <c r="N95" s="26">
        <v>27440.01</v>
      </c>
    </row>
    <row r="96" spans="1:14" ht="11.25">
      <c r="A96" s="22" t="s">
        <v>481</v>
      </c>
      <c r="B96" s="23" t="s">
        <v>781</v>
      </c>
      <c r="C96" s="23" t="s">
        <v>782</v>
      </c>
      <c r="D96" s="24">
        <v>393360</v>
      </c>
      <c r="E96" s="24">
        <v>159572.79</v>
      </c>
      <c r="F96" s="24">
        <v>20000</v>
      </c>
      <c r="G96" s="24">
        <v>45000</v>
      </c>
      <c r="H96" s="24"/>
      <c r="I96" s="24">
        <v>44987.87</v>
      </c>
      <c r="J96" s="25">
        <f t="shared" si="1"/>
        <v>99.97304444444444</v>
      </c>
      <c r="K96" s="24"/>
      <c r="L96" s="24"/>
      <c r="M96" s="24">
        <v>0</v>
      </c>
      <c r="N96" s="26">
        <v>188787.21</v>
      </c>
    </row>
    <row r="97" spans="1:14" ht="11.25">
      <c r="A97" s="22" t="s">
        <v>481</v>
      </c>
      <c r="B97" s="23" t="s">
        <v>783</v>
      </c>
      <c r="C97" s="23" t="s">
        <v>784</v>
      </c>
      <c r="D97" s="24">
        <v>195059.62</v>
      </c>
      <c r="E97" s="24">
        <v>121754.62</v>
      </c>
      <c r="F97" s="24">
        <v>0</v>
      </c>
      <c r="G97" s="24">
        <v>60</v>
      </c>
      <c r="H97" s="24"/>
      <c r="I97" s="24">
        <v>59.88</v>
      </c>
      <c r="J97" s="25">
        <f t="shared" si="1"/>
        <v>99.8</v>
      </c>
      <c r="K97" s="24"/>
      <c r="L97" s="24"/>
      <c r="M97" s="24">
        <v>0</v>
      </c>
      <c r="N97" s="26">
        <v>73245</v>
      </c>
    </row>
    <row r="98" spans="1:14" ht="11.25">
      <c r="A98" s="22" t="s">
        <v>481</v>
      </c>
      <c r="B98" s="23" t="s">
        <v>785</v>
      </c>
      <c r="C98" s="23" t="s">
        <v>786</v>
      </c>
      <c r="D98" s="24">
        <v>215350</v>
      </c>
      <c r="E98" s="24">
        <v>156526.59</v>
      </c>
      <c r="F98" s="24">
        <v>11600</v>
      </c>
      <c r="G98" s="24">
        <v>14300</v>
      </c>
      <c r="H98" s="24"/>
      <c r="I98" s="24">
        <v>14300</v>
      </c>
      <c r="J98" s="25">
        <f t="shared" si="1"/>
        <v>100</v>
      </c>
      <c r="K98" s="24"/>
      <c r="L98" s="24"/>
      <c r="M98" s="24">
        <v>0</v>
      </c>
      <c r="N98" s="26">
        <v>44523.41</v>
      </c>
    </row>
    <row r="99" spans="1:14" ht="11.25">
      <c r="A99" s="22" t="s">
        <v>481</v>
      </c>
      <c r="B99" s="23" t="s">
        <v>787</v>
      </c>
      <c r="C99" s="23" t="s">
        <v>788</v>
      </c>
      <c r="D99" s="24">
        <v>736027</v>
      </c>
      <c r="E99" s="24">
        <v>353482.09</v>
      </c>
      <c r="F99" s="24">
        <v>15000</v>
      </c>
      <c r="G99" s="24">
        <v>22500</v>
      </c>
      <c r="H99" s="24"/>
      <c r="I99" s="24">
        <v>22500</v>
      </c>
      <c r="J99" s="25">
        <f t="shared" si="1"/>
        <v>100</v>
      </c>
      <c r="K99" s="24"/>
      <c r="L99" s="24"/>
      <c r="M99" s="24">
        <v>0</v>
      </c>
      <c r="N99" s="26">
        <v>360044.91</v>
      </c>
    </row>
    <row r="100" spans="1:14" ht="11.25">
      <c r="A100" s="22" t="s">
        <v>481</v>
      </c>
      <c r="B100" s="23" t="s">
        <v>789</v>
      </c>
      <c r="C100" s="23" t="s">
        <v>790</v>
      </c>
      <c r="D100" s="24">
        <v>120000</v>
      </c>
      <c r="E100" s="24">
        <v>0</v>
      </c>
      <c r="F100" s="24">
        <v>15000</v>
      </c>
      <c r="G100" s="24">
        <v>22000</v>
      </c>
      <c r="H100" s="24"/>
      <c r="I100" s="24">
        <v>20925.02</v>
      </c>
      <c r="J100" s="25">
        <f t="shared" si="1"/>
        <v>95.11372727272727</v>
      </c>
      <c r="K100" s="24"/>
      <c r="L100" s="24"/>
      <c r="M100" s="24">
        <v>0</v>
      </c>
      <c r="N100" s="26">
        <v>98000</v>
      </c>
    </row>
    <row r="101" spans="1:14" ht="11.25">
      <c r="A101" s="22" t="s">
        <v>481</v>
      </c>
      <c r="B101" s="23" t="s">
        <v>791</v>
      </c>
      <c r="C101" s="23" t="s">
        <v>792</v>
      </c>
      <c r="D101" s="24">
        <v>100000</v>
      </c>
      <c r="E101" s="24">
        <v>0</v>
      </c>
      <c r="F101" s="24">
        <v>8000</v>
      </c>
      <c r="G101" s="24">
        <v>5980</v>
      </c>
      <c r="H101" s="24"/>
      <c r="I101" s="24">
        <v>5980</v>
      </c>
      <c r="J101" s="25">
        <f t="shared" si="1"/>
        <v>100</v>
      </c>
      <c r="K101" s="24"/>
      <c r="L101" s="24"/>
      <c r="M101" s="24">
        <v>0</v>
      </c>
      <c r="N101" s="26">
        <v>94020</v>
      </c>
    </row>
    <row r="102" spans="1:14" ht="11.25">
      <c r="A102" s="22" t="s">
        <v>481</v>
      </c>
      <c r="B102" s="23" t="s">
        <v>793</v>
      </c>
      <c r="C102" s="23" t="s">
        <v>794</v>
      </c>
      <c r="D102" s="24">
        <v>18000</v>
      </c>
      <c r="E102" s="24">
        <v>0</v>
      </c>
      <c r="F102" s="24">
        <v>0</v>
      </c>
      <c r="G102" s="24">
        <v>18000</v>
      </c>
      <c r="H102" s="24"/>
      <c r="I102" s="24">
        <v>15102.73</v>
      </c>
      <c r="J102" s="25">
        <f t="shared" si="1"/>
        <v>83.90405555555556</v>
      </c>
      <c r="K102" s="24"/>
      <c r="L102" s="24"/>
      <c r="M102" s="24">
        <v>0</v>
      </c>
      <c r="N102" s="26">
        <v>0</v>
      </c>
    </row>
    <row r="103" spans="1:14" ht="11.25">
      <c r="A103" s="22" t="s">
        <v>481</v>
      </c>
      <c r="B103" s="23" t="s">
        <v>795</v>
      </c>
      <c r="C103" s="23" t="s">
        <v>796</v>
      </c>
      <c r="D103" s="24">
        <v>19000</v>
      </c>
      <c r="E103" s="24">
        <v>0</v>
      </c>
      <c r="F103" s="24">
        <v>9000</v>
      </c>
      <c r="G103" s="24">
        <v>7667</v>
      </c>
      <c r="H103" s="24"/>
      <c r="I103" s="24">
        <v>820.57</v>
      </c>
      <c r="J103" s="25">
        <f t="shared" si="1"/>
        <v>10.702621625146733</v>
      </c>
      <c r="K103" s="24"/>
      <c r="L103" s="24"/>
      <c r="M103" s="24">
        <v>0</v>
      </c>
      <c r="N103" s="26">
        <v>11333</v>
      </c>
    </row>
    <row r="104" spans="1:14" ht="11.25">
      <c r="A104" s="22" t="s">
        <v>481</v>
      </c>
      <c r="B104" s="23" t="s">
        <v>797</v>
      </c>
      <c r="C104" s="23" t="s">
        <v>798</v>
      </c>
      <c r="D104" s="24">
        <v>190854</v>
      </c>
      <c r="E104" s="24">
        <v>142230.45</v>
      </c>
      <c r="F104" s="24">
        <v>8000</v>
      </c>
      <c r="G104" s="24">
        <v>2350</v>
      </c>
      <c r="H104" s="24"/>
      <c r="I104" s="24">
        <v>2329.74</v>
      </c>
      <c r="J104" s="25">
        <f t="shared" si="1"/>
        <v>99.13787234042552</v>
      </c>
      <c r="K104" s="24"/>
      <c r="L104" s="24"/>
      <c r="M104" s="24">
        <v>-0.24</v>
      </c>
      <c r="N104" s="26">
        <v>46273.79</v>
      </c>
    </row>
    <row r="105" spans="1:14" ht="11.25">
      <c r="A105" s="22" t="s">
        <v>481</v>
      </c>
      <c r="B105" s="23" t="s">
        <v>799</v>
      </c>
      <c r="C105" s="23" t="s">
        <v>800</v>
      </c>
      <c r="D105" s="24">
        <v>427960</v>
      </c>
      <c r="E105" s="24">
        <v>15528.66</v>
      </c>
      <c r="F105" s="24">
        <v>44266</v>
      </c>
      <c r="G105" s="24">
        <v>44266</v>
      </c>
      <c r="H105" s="24"/>
      <c r="I105" s="24">
        <v>44054.54</v>
      </c>
      <c r="J105" s="25">
        <f t="shared" si="1"/>
        <v>99.52229702254552</v>
      </c>
      <c r="K105" s="24"/>
      <c r="L105" s="24"/>
      <c r="M105" s="24">
        <v>0</v>
      </c>
      <c r="N105" s="26">
        <v>368165.34</v>
      </c>
    </row>
    <row r="106" spans="1:14" ht="11.25">
      <c r="A106" s="22" t="s">
        <v>481</v>
      </c>
      <c r="B106" s="23" t="s">
        <v>801</v>
      </c>
      <c r="C106" s="23" t="s">
        <v>802</v>
      </c>
      <c r="D106" s="24">
        <v>11500</v>
      </c>
      <c r="E106" s="24">
        <v>432.59</v>
      </c>
      <c r="F106" s="24">
        <v>970</v>
      </c>
      <c r="G106" s="24">
        <v>6970</v>
      </c>
      <c r="H106" s="24"/>
      <c r="I106" s="24">
        <v>6401.17</v>
      </c>
      <c r="J106" s="25">
        <f t="shared" si="1"/>
        <v>91.83888091822095</v>
      </c>
      <c r="K106" s="24"/>
      <c r="L106" s="24"/>
      <c r="M106" s="24">
        <v>0</v>
      </c>
      <c r="N106" s="26">
        <v>4097.41</v>
      </c>
    </row>
    <row r="107" spans="1:14" ht="11.25">
      <c r="A107" s="22" t="s">
        <v>481</v>
      </c>
      <c r="B107" s="23" t="s">
        <v>803</v>
      </c>
      <c r="C107" s="23" t="s">
        <v>804</v>
      </c>
      <c r="D107" s="24">
        <v>66469</v>
      </c>
      <c r="E107" s="24">
        <v>18630.14</v>
      </c>
      <c r="F107" s="24">
        <v>7700</v>
      </c>
      <c r="G107" s="24">
        <v>1660</v>
      </c>
      <c r="H107" s="24"/>
      <c r="I107" s="24">
        <v>1599.93</v>
      </c>
      <c r="J107" s="25">
        <f t="shared" si="1"/>
        <v>96.38132530120482</v>
      </c>
      <c r="K107" s="24"/>
      <c r="L107" s="24"/>
      <c r="M107" s="24">
        <v>0</v>
      </c>
      <c r="N107" s="26">
        <v>46178.86</v>
      </c>
    </row>
    <row r="108" spans="1:14" ht="11.25">
      <c r="A108" s="22" t="s">
        <v>481</v>
      </c>
      <c r="B108" s="23" t="s">
        <v>805</v>
      </c>
      <c r="C108" s="23" t="s">
        <v>806</v>
      </c>
      <c r="D108" s="24">
        <v>97000</v>
      </c>
      <c r="E108" s="24">
        <v>20773.03</v>
      </c>
      <c r="F108" s="24">
        <v>46294</v>
      </c>
      <c r="G108" s="24">
        <v>41294</v>
      </c>
      <c r="H108" s="24"/>
      <c r="I108" s="24">
        <v>41156.02</v>
      </c>
      <c r="J108" s="25">
        <f t="shared" si="1"/>
        <v>99.665859446893</v>
      </c>
      <c r="K108" s="24"/>
      <c r="L108" s="24"/>
      <c r="M108" s="24">
        <v>0</v>
      </c>
      <c r="N108" s="26">
        <v>34932.97</v>
      </c>
    </row>
    <row r="109" spans="1:14" ht="11.25">
      <c r="A109" s="22" t="s">
        <v>481</v>
      </c>
      <c r="B109" s="23" t="s">
        <v>807</v>
      </c>
      <c r="C109" s="23" t="s">
        <v>808</v>
      </c>
      <c r="D109" s="24">
        <v>184260</v>
      </c>
      <c r="E109" s="24">
        <v>39069.59</v>
      </c>
      <c r="F109" s="24">
        <v>30000</v>
      </c>
      <c r="G109" s="24">
        <v>115190</v>
      </c>
      <c r="H109" s="24"/>
      <c r="I109" s="24">
        <v>115190</v>
      </c>
      <c r="J109" s="25">
        <f t="shared" si="1"/>
        <v>100</v>
      </c>
      <c r="K109" s="24"/>
      <c r="L109" s="24"/>
      <c r="M109" s="24">
        <v>0</v>
      </c>
      <c r="N109" s="26">
        <v>30000.41</v>
      </c>
    </row>
    <row r="110" spans="1:14" ht="11.25">
      <c r="A110" s="22" t="s">
        <v>481</v>
      </c>
      <c r="B110" s="23" t="s">
        <v>809</v>
      </c>
      <c r="C110" s="23" t="s">
        <v>810</v>
      </c>
      <c r="D110" s="24">
        <v>150000</v>
      </c>
      <c r="E110" s="24">
        <v>634.25</v>
      </c>
      <c r="F110" s="24">
        <v>0</v>
      </c>
      <c r="G110" s="24">
        <v>0</v>
      </c>
      <c r="H110" s="24"/>
      <c r="I110" s="24">
        <v>0</v>
      </c>
      <c r="J110" s="25" t="str">
        <f t="shared" si="1"/>
        <v>***</v>
      </c>
      <c r="K110" s="24"/>
      <c r="L110" s="24"/>
      <c r="M110" s="24">
        <v>0</v>
      </c>
      <c r="N110" s="26">
        <v>149365.75</v>
      </c>
    </row>
    <row r="111" spans="1:14" ht="11.25">
      <c r="A111" s="22" t="s">
        <v>481</v>
      </c>
      <c r="B111" s="23" t="s">
        <v>811</v>
      </c>
      <c r="C111" s="23" t="s">
        <v>812</v>
      </c>
      <c r="D111" s="24">
        <v>94000</v>
      </c>
      <c r="E111" s="24">
        <v>21515.68</v>
      </c>
      <c r="F111" s="24">
        <v>4430</v>
      </c>
      <c r="G111" s="24">
        <v>22030</v>
      </c>
      <c r="H111" s="24"/>
      <c r="I111" s="24">
        <v>21967.57</v>
      </c>
      <c r="J111" s="25">
        <f t="shared" si="1"/>
        <v>99.71661370857922</v>
      </c>
      <c r="K111" s="24"/>
      <c r="L111" s="24"/>
      <c r="M111" s="24">
        <v>0</v>
      </c>
      <c r="N111" s="26">
        <v>50454.32</v>
      </c>
    </row>
    <row r="112" spans="1:14" ht="11.25">
      <c r="A112" s="22" t="s">
        <v>481</v>
      </c>
      <c r="B112" s="23" t="s">
        <v>813</v>
      </c>
      <c r="C112" s="23" t="s">
        <v>814</v>
      </c>
      <c r="D112" s="24">
        <v>62585</v>
      </c>
      <c r="E112" s="24">
        <v>12085</v>
      </c>
      <c r="F112" s="24">
        <v>25000</v>
      </c>
      <c r="G112" s="24">
        <v>50500</v>
      </c>
      <c r="H112" s="24"/>
      <c r="I112" s="24">
        <v>50294.52</v>
      </c>
      <c r="J112" s="25">
        <f t="shared" si="1"/>
        <v>99.59310891089109</v>
      </c>
      <c r="K112" s="24"/>
      <c r="L112" s="24"/>
      <c r="M112" s="24">
        <v>0</v>
      </c>
      <c r="N112" s="26">
        <v>0</v>
      </c>
    </row>
    <row r="113" spans="1:14" ht="11.25">
      <c r="A113" s="22" t="s">
        <v>481</v>
      </c>
      <c r="B113" s="23" t="s">
        <v>815</v>
      </c>
      <c r="C113" s="23" t="s">
        <v>816</v>
      </c>
      <c r="D113" s="24">
        <v>86000</v>
      </c>
      <c r="E113" s="24">
        <v>511.7</v>
      </c>
      <c r="F113" s="24">
        <v>2000</v>
      </c>
      <c r="G113" s="24">
        <v>1197</v>
      </c>
      <c r="H113" s="24"/>
      <c r="I113" s="24">
        <v>1188.81</v>
      </c>
      <c r="J113" s="25">
        <f t="shared" si="1"/>
        <v>99.3157894736842</v>
      </c>
      <c r="K113" s="24"/>
      <c r="L113" s="24"/>
      <c r="M113" s="24">
        <v>0</v>
      </c>
      <c r="N113" s="26">
        <v>84291.3</v>
      </c>
    </row>
    <row r="114" spans="1:14" ht="11.25">
      <c r="A114" s="22" t="s">
        <v>481</v>
      </c>
      <c r="B114" s="23" t="s">
        <v>817</v>
      </c>
      <c r="C114" s="23" t="s">
        <v>818</v>
      </c>
      <c r="D114" s="24">
        <v>35750</v>
      </c>
      <c r="E114" s="24">
        <v>500</v>
      </c>
      <c r="F114" s="24">
        <v>19500</v>
      </c>
      <c r="G114" s="24">
        <v>9500</v>
      </c>
      <c r="H114" s="24"/>
      <c r="I114" s="24">
        <v>1923.84</v>
      </c>
      <c r="J114" s="25">
        <f aca="true" t="shared" si="2" ref="J114:J138">IF(G114=0,"***",100*I114/G114)</f>
        <v>20.250947368421052</v>
      </c>
      <c r="K114" s="24"/>
      <c r="L114" s="24"/>
      <c r="M114" s="24">
        <v>0</v>
      </c>
      <c r="N114" s="26">
        <v>25750</v>
      </c>
    </row>
    <row r="115" spans="1:14" ht="11.25">
      <c r="A115" s="22" t="s">
        <v>819</v>
      </c>
      <c r="B115" s="23" t="s">
        <v>820</v>
      </c>
      <c r="C115" s="23" t="s">
        <v>821</v>
      </c>
      <c r="D115" s="24">
        <v>78145.65</v>
      </c>
      <c r="E115" s="24">
        <v>41799.65</v>
      </c>
      <c r="F115" s="24">
        <v>43700</v>
      </c>
      <c r="G115" s="24">
        <v>36346</v>
      </c>
      <c r="H115" s="24"/>
      <c r="I115" s="24">
        <v>36345.87</v>
      </c>
      <c r="J115" s="25">
        <f t="shared" si="2"/>
        <v>99.99964232652837</v>
      </c>
      <c r="K115" s="24"/>
      <c r="L115" s="24"/>
      <c r="M115" s="24">
        <v>0</v>
      </c>
      <c r="N115" s="26">
        <v>0</v>
      </c>
    </row>
    <row r="116" spans="1:14" ht="11.25">
      <c r="A116" s="22" t="s">
        <v>819</v>
      </c>
      <c r="B116" s="23" t="s">
        <v>822</v>
      </c>
      <c r="C116" s="23" t="s">
        <v>823</v>
      </c>
      <c r="D116" s="24">
        <v>19900</v>
      </c>
      <c r="E116" s="24">
        <v>0</v>
      </c>
      <c r="F116" s="24">
        <v>9500</v>
      </c>
      <c r="G116" s="24">
        <v>9500</v>
      </c>
      <c r="H116" s="24"/>
      <c r="I116" s="24">
        <v>9499.52</v>
      </c>
      <c r="J116" s="25">
        <f t="shared" si="2"/>
        <v>99.99494736842105</v>
      </c>
      <c r="K116" s="24"/>
      <c r="L116" s="24"/>
      <c r="M116" s="24">
        <v>0</v>
      </c>
      <c r="N116" s="26">
        <v>10400</v>
      </c>
    </row>
    <row r="117" spans="1:14" ht="11.25">
      <c r="A117" s="22" t="s">
        <v>819</v>
      </c>
      <c r="B117" s="23" t="s">
        <v>824</v>
      </c>
      <c r="C117" s="23" t="s">
        <v>825</v>
      </c>
      <c r="D117" s="24">
        <v>13700</v>
      </c>
      <c r="E117" s="24">
        <v>0</v>
      </c>
      <c r="F117" s="24">
        <v>4000</v>
      </c>
      <c r="G117" s="24">
        <v>4000</v>
      </c>
      <c r="H117" s="24"/>
      <c r="I117" s="24">
        <v>3994.96</v>
      </c>
      <c r="J117" s="25">
        <f t="shared" si="2"/>
        <v>99.874</v>
      </c>
      <c r="K117" s="24"/>
      <c r="L117" s="24"/>
      <c r="M117" s="24">
        <v>0</v>
      </c>
      <c r="N117" s="26">
        <v>9700</v>
      </c>
    </row>
    <row r="118" spans="1:14" ht="11.25">
      <c r="A118" s="22" t="s">
        <v>819</v>
      </c>
      <c r="B118" s="23" t="s">
        <v>826</v>
      </c>
      <c r="C118" s="23" t="s">
        <v>827</v>
      </c>
      <c r="D118" s="24">
        <v>4600</v>
      </c>
      <c r="E118" s="24">
        <v>0</v>
      </c>
      <c r="F118" s="24">
        <v>4600</v>
      </c>
      <c r="G118" s="24">
        <v>4600</v>
      </c>
      <c r="H118" s="24"/>
      <c r="I118" s="24">
        <v>4594.92</v>
      </c>
      <c r="J118" s="25">
        <f t="shared" si="2"/>
        <v>99.88956521739131</v>
      </c>
      <c r="K118" s="24"/>
      <c r="L118" s="24"/>
      <c r="M118" s="24">
        <v>0</v>
      </c>
      <c r="N118" s="26">
        <v>0</v>
      </c>
    </row>
    <row r="119" spans="1:14" ht="11.25">
      <c r="A119" s="22" t="s">
        <v>819</v>
      </c>
      <c r="B119" s="23" t="s">
        <v>828</v>
      </c>
      <c r="C119" s="23" t="s">
        <v>829</v>
      </c>
      <c r="D119" s="24">
        <v>3100</v>
      </c>
      <c r="E119" s="24">
        <v>0</v>
      </c>
      <c r="F119" s="24">
        <v>3100</v>
      </c>
      <c r="G119" s="24">
        <v>3100</v>
      </c>
      <c r="H119" s="24"/>
      <c r="I119" s="24">
        <v>3098.22</v>
      </c>
      <c r="J119" s="25">
        <f t="shared" si="2"/>
        <v>99.94258064516129</v>
      </c>
      <c r="K119" s="24"/>
      <c r="L119" s="24"/>
      <c r="M119" s="24">
        <v>0</v>
      </c>
      <c r="N119" s="26">
        <v>0</v>
      </c>
    </row>
    <row r="120" spans="1:14" ht="11.25">
      <c r="A120" s="22" t="s">
        <v>819</v>
      </c>
      <c r="B120" s="23" t="s">
        <v>830</v>
      </c>
      <c r="C120" s="23" t="s">
        <v>831</v>
      </c>
      <c r="D120" s="24">
        <v>3500</v>
      </c>
      <c r="E120" s="24">
        <v>0</v>
      </c>
      <c r="F120" s="24">
        <v>0</v>
      </c>
      <c r="G120" s="24">
        <v>3500</v>
      </c>
      <c r="H120" s="24"/>
      <c r="I120" s="24">
        <v>3476.55</v>
      </c>
      <c r="J120" s="25">
        <f t="shared" si="2"/>
        <v>99.33</v>
      </c>
      <c r="K120" s="24"/>
      <c r="L120" s="24"/>
      <c r="M120" s="24">
        <v>0</v>
      </c>
      <c r="N120" s="26">
        <v>0</v>
      </c>
    </row>
    <row r="121" spans="1:14" ht="11.25">
      <c r="A121" s="22" t="s">
        <v>819</v>
      </c>
      <c r="B121" s="23" t="s">
        <v>832</v>
      </c>
      <c r="C121" s="23" t="s">
        <v>833</v>
      </c>
      <c r="D121" s="24">
        <v>12700</v>
      </c>
      <c r="E121" s="24">
        <v>0</v>
      </c>
      <c r="F121" s="24">
        <v>0</v>
      </c>
      <c r="G121" s="24">
        <v>12700</v>
      </c>
      <c r="H121" s="24"/>
      <c r="I121" s="24">
        <v>12665.91</v>
      </c>
      <c r="J121" s="25">
        <f t="shared" si="2"/>
        <v>99.73157480314961</v>
      </c>
      <c r="K121" s="24"/>
      <c r="L121" s="24"/>
      <c r="M121" s="24">
        <v>0</v>
      </c>
      <c r="N121" s="26">
        <v>0</v>
      </c>
    </row>
    <row r="122" spans="1:14" ht="11.25">
      <c r="A122" s="22" t="s">
        <v>819</v>
      </c>
      <c r="B122" s="23" t="s">
        <v>834</v>
      </c>
      <c r="C122" s="23" t="s">
        <v>835</v>
      </c>
      <c r="D122" s="24">
        <v>20000</v>
      </c>
      <c r="E122" s="24">
        <v>0</v>
      </c>
      <c r="F122" s="24">
        <v>0</v>
      </c>
      <c r="G122" s="24">
        <v>1435</v>
      </c>
      <c r="H122" s="24"/>
      <c r="I122" s="24">
        <v>1435</v>
      </c>
      <c r="J122" s="25">
        <f t="shared" si="2"/>
        <v>100</v>
      </c>
      <c r="K122" s="24"/>
      <c r="L122" s="24"/>
      <c r="M122" s="24">
        <v>0</v>
      </c>
      <c r="N122" s="26">
        <v>18565</v>
      </c>
    </row>
    <row r="123" spans="1:14" ht="11.25">
      <c r="A123" s="22" t="s">
        <v>819</v>
      </c>
      <c r="B123" s="23" t="s">
        <v>836</v>
      </c>
      <c r="C123" s="23" t="s">
        <v>837</v>
      </c>
      <c r="D123" s="24">
        <v>2900</v>
      </c>
      <c r="E123" s="24">
        <v>0</v>
      </c>
      <c r="F123" s="24">
        <v>0</v>
      </c>
      <c r="G123" s="24">
        <v>2900</v>
      </c>
      <c r="H123" s="24"/>
      <c r="I123" s="24">
        <v>2900</v>
      </c>
      <c r="J123" s="25">
        <f t="shared" si="2"/>
        <v>100</v>
      </c>
      <c r="K123" s="24"/>
      <c r="L123" s="24"/>
      <c r="M123" s="24">
        <v>0</v>
      </c>
      <c r="N123" s="26">
        <v>0</v>
      </c>
    </row>
    <row r="124" spans="1:14" ht="11.25">
      <c r="A124" s="22" t="s">
        <v>819</v>
      </c>
      <c r="B124" s="23" t="s">
        <v>838</v>
      </c>
      <c r="C124" s="23" t="s">
        <v>839</v>
      </c>
      <c r="D124" s="24">
        <v>6451</v>
      </c>
      <c r="E124" s="24">
        <v>0</v>
      </c>
      <c r="F124" s="24">
        <v>0</v>
      </c>
      <c r="G124" s="24">
        <v>6451</v>
      </c>
      <c r="H124" s="24"/>
      <c r="I124" s="24">
        <v>6451</v>
      </c>
      <c r="J124" s="25">
        <f t="shared" si="2"/>
        <v>100</v>
      </c>
      <c r="K124" s="24"/>
      <c r="L124" s="24"/>
      <c r="M124" s="24">
        <v>0</v>
      </c>
      <c r="N124" s="26">
        <v>0</v>
      </c>
    </row>
    <row r="125" spans="1:14" ht="11.25">
      <c r="A125" s="22" t="s">
        <v>819</v>
      </c>
      <c r="B125" s="23" t="s">
        <v>840</v>
      </c>
      <c r="C125" s="23" t="s">
        <v>841</v>
      </c>
      <c r="D125" s="24">
        <v>20123.77</v>
      </c>
      <c r="E125" s="24">
        <v>123.77</v>
      </c>
      <c r="F125" s="24">
        <v>0</v>
      </c>
      <c r="G125" s="24">
        <v>0</v>
      </c>
      <c r="H125" s="24"/>
      <c r="I125" s="24">
        <v>0</v>
      </c>
      <c r="J125" s="25" t="str">
        <f t="shared" si="2"/>
        <v>***</v>
      </c>
      <c r="K125" s="24"/>
      <c r="L125" s="24"/>
      <c r="M125" s="24">
        <v>0</v>
      </c>
      <c r="N125" s="26">
        <v>20000</v>
      </c>
    </row>
    <row r="126" spans="1:14" ht="11.25">
      <c r="A126" s="22" t="s">
        <v>819</v>
      </c>
      <c r="B126" s="23" t="s">
        <v>842</v>
      </c>
      <c r="C126" s="23" t="s">
        <v>843</v>
      </c>
      <c r="D126" s="24">
        <v>21198.3</v>
      </c>
      <c r="E126" s="24">
        <v>587.3</v>
      </c>
      <c r="F126" s="24">
        <v>18547</v>
      </c>
      <c r="G126" s="24">
        <v>20611</v>
      </c>
      <c r="H126" s="24"/>
      <c r="I126" s="24">
        <v>20611</v>
      </c>
      <c r="J126" s="25">
        <f t="shared" si="2"/>
        <v>100</v>
      </c>
      <c r="K126" s="24"/>
      <c r="L126" s="24"/>
      <c r="M126" s="24">
        <v>0</v>
      </c>
      <c r="N126" s="26">
        <v>0</v>
      </c>
    </row>
    <row r="127" spans="1:14" ht="11.25">
      <c r="A127" s="22" t="s">
        <v>819</v>
      </c>
      <c r="B127" s="23" t="s">
        <v>844</v>
      </c>
      <c r="C127" s="23" t="s">
        <v>845</v>
      </c>
      <c r="D127" s="24">
        <v>10873.62</v>
      </c>
      <c r="E127" s="24">
        <v>390.62</v>
      </c>
      <c r="F127" s="24">
        <v>7104</v>
      </c>
      <c r="G127" s="24">
        <v>10483</v>
      </c>
      <c r="H127" s="24"/>
      <c r="I127" s="24">
        <v>10482.82</v>
      </c>
      <c r="J127" s="25">
        <f t="shared" si="2"/>
        <v>99.99828293427454</v>
      </c>
      <c r="K127" s="24"/>
      <c r="L127" s="24"/>
      <c r="M127" s="24">
        <v>0</v>
      </c>
      <c r="N127" s="26">
        <v>0</v>
      </c>
    </row>
    <row r="128" spans="1:14" ht="11.25">
      <c r="A128" s="22" t="s">
        <v>819</v>
      </c>
      <c r="B128" s="23" t="s">
        <v>846</v>
      </c>
      <c r="C128" s="23" t="s">
        <v>847</v>
      </c>
      <c r="D128" s="24">
        <v>55801.24</v>
      </c>
      <c r="E128" s="24">
        <v>47801.24</v>
      </c>
      <c r="F128" s="24">
        <v>5000</v>
      </c>
      <c r="G128" s="24">
        <v>5000</v>
      </c>
      <c r="H128" s="24"/>
      <c r="I128" s="24">
        <v>5000</v>
      </c>
      <c r="J128" s="25">
        <f t="shared" si="2"/>
        <v>100</v>
      </c>
      <c r="K128" s="24"/>
      <c r="L128" s="24"/>
      <c r="M128" s="24">
        <v>0</v>
      </c>
      <c r="N128" s="26">
        <v>3000</v>
      </c>
    </row>
    <row r="129" spans="1:14" ht="11.25">
      <c r="A129" s="22" t="s">
        <v>819</v>
      </c>
      <c r="B129" s="23" t="s">
        <v>848</v>
      </c>
      <c r="C129" s="23" t="s">
        <v>849</v>
      </c>
      <c r="D129" s="24">
        <v>30916.67</v>
      </c>
      <c r="E129" s="24">
        <v>28152.9</v>
      </c>
      <c r="F129" s="24">
        <v>0</v>
      </c>
      <c r="G129" s="24">
        <v>0</v>
      </c>
      <c r="H129" s="24"/>
      <c r="I129" s="24">
        <v>0</v>
      </c>
      <c r="J129" s="25" t="str">
        <f t="shared" si="2"/>
        <v>***</v>
      </c>
      <c r="K129" s="24"/>
      <c r="L129" s="24"/>
      <c r="M129" s="24">
        <v>0</v>
      </c>
      <c r="N129" s="26">
        <v>2763.77</v>
      </c>
    </row>
    <row r="130" spans="1:14" ht="11.25">
      <c r="A130" s="22" t="s">
        <v>819</v>
      </c>
      <c r="B130" s="23" t="s">
        <v>850</v>
      </c>
      <c r="C130" s="23" t="s">
        <v>851</v>
      </c>
      <c r="D130" s="24">
        <v>79057.1</v>
      </c>
      <c r="E130" s="24">
        <v>24057.1</v>
      </c>
      <c r="F130" s="24">
        <v>25000</v>
      </c>
      <c r="G130" s="24">
        <v>23000</v>
      </c>
      <c r="H130" s="24"/>
      <c r="I130" s="24">
        <v>23000</v>
      </c>
      <c r="J130" s="25">
        <f t="shared" si="2"/>
        <v>100</v>
      </c>
      <c r="K130" s="24"/>
      <c r="L130" s="24"/>
      <c r="M130" s="24">
        <v>0</v>
      </c>
      <c r="N130" s="26">
        <v>32000</v>
      </c>
    </row>
    <row r="131" spans="1:14" ht="11.25">
      <c r="A131" s="22" t="s">
        <v>819</v>
      </c>
      <c r="B131" s="23" t="s">
        <v>852</v>
      </c>
      <c r="C131" s="23" t="s">
        <v>853</v>
      </c>
      <c r="D131" s="24">
        <v>139900.89</v>
      </c>
      <c r="E131" s="24">
        <v>4824.88</v>
      </c>
      <c r="F131" s="24">
        <v>24126</v>
      </c>
      <c r="G131" s="24">
        <v>2000</v>
      </c>
      <c r="H131" s="24"/>
      <c r="I131" s="24">
        <v>1956.06</v>
      </c>
      <c r="J131" s="25">
        <f t="shared" si="2"/>
        <v>97.803</v>
      </c>
      <c r="K131" s="24"/>
      <c r="L131" s="24"/>
      <c r="M131" s="24">
        <v>0</v>
      </c>
      <c r="N131" s="26">
        <v>133076</v>
      </c>
    </row>
    <row r="132" spans="1:14" ht="11.25">
      <c r="A132" s="22" t="s">
        <v>819</v>
      </c>
      <c r="B132" s="23" t="s">
        <v>854</v>
      </c>
      <c r="C132" s="23" t="s">
        <v>855</v>
      </c>
      <c r="D132" s="24">
        <v>2300</v>
      </c>
      <c r="E132" s="24">
        <v>1925.42</v>
      </c>
      <c r="F132" s="24">
        <v>0</v>
      </c>
      <c r="G132" s="24">
        <v>0</v>
      </c>
      <c r="H132" s="24"/>
      <c r="I132" s="24">
        <v>0</v>
      </c>
      <c r="J132" s="25" t="str">
        <f t="shared" si="2"/>
        <v>***</v>
      </c>
      <c r="K132" s="24"/>
      <c r="L132" s="24"/>
      <c r="M132" s="24">
        <v>0</v>
      </c>
      <c r="N132" s="26">
        <v>374.58</v>
      </c>
    </row>
    <row r="133" spans="1:14" ht="11.25">
      <c r="A133" s="22" t="s">
        <v>819</v>
      </c>
      <c r="B133" s="23" t="s">
        <v>856</v>
      </c>
      <c r="C133" s="23" t="s">
        <v>857</v>
      </c>
      <c r="D133" s="24">
        <v>25000</v>
      </c>
      <c r="E133" s="24">
        <v>13700</v>
      </c>
      <c r="F133" s="24">
        <v>8800</v>
      </c>
      <c r="G133" s="24">
        <v>8800</v>
      </c>
      <c r="H133" s="24"/>
      <c r="I133" s="24">
        <v>8798.74</v>
      </c>
      <c r="J133" s="25">
        <f t="shared" si="2"/>
        <v>99.98568181818182</v>
      </c>
      <c r="K133" s="24"/>
      <c r="L133" s="24"/>
      <c r="M133" s="24">
        <v>0</v>
      </c>
      <c r="N133" s="26">
        <v>2500</v>
      </c>
    </row>
    <row r="134" spans="1:14" ht="11.25">
      <c r="A134" s="22" t="s">
        <v>819</v>
      </c>
      <c r="B134" s="23" t="s">
        <v>858</v>
      </c>
      <c r="C134" s="23" t="s">
        <v>859</v>
      </c>
      <c r="D134" s="24">
        <v>5500</v>
      </c>
      <c r="E134" s="24">
        <v>2099.73</v>
      </c>
      <c r="F134" s="24">
        <v>0</v>
      </c>
      <c r="G134" s="24">
        <v>0</v>
      </c>
      <c r="H134" s="24"/>
      <c r="I134" s="24">
        <v>0</v>
      </c>
      <c r="J134" s="25" t="str">
        <f t="shared" si="2"/>
        <v>***</v>
      </c>
      <c r="K134" s="24"/>
      <c r="L134" s="24"/>
      <c r="M134" s="24">
        <v>0</v>
      </c>
      <c r="N134" s="26">
        <v>3400.27</v>
      </c>
    </row>
    <row r="135" spans="1:14" ht="11.25">
      <c r="A135" s="22" t="s">
        <v>819</v>
      </c>
      <c r="B135" s="23" t="s">
        <v>860</v>
      </c>
      <c r="C135" s="23" t="s">
        <v>861</v>
      </c>
      <c r="D135" s="24">
        <v>85310</v>
      </c>
      <c r="E135" s="24">
        <v>7700</v>
      </c>
      <c r="F135" s="24">
        <v>25649</v>
      </c>
      <c r="G135" s="24">
        <v>27600</v>
      </c>
      <c r="H135" s="24"/>
      <c r="I135" s="24">
        <v>27600</v>
      </c>
      <c r="J135" s="25">
        <f t="shared" si="2"/>
        <v>100</v>
      </c>
      <c r="K135" s="24"/>
      <c r="L135" s="24"/>
      <c r="M135" s="24">
        <v>0</v>
      </c>
      <c r="N135" s="26">
        <v>50010</v>
      </c>
    </row>
    <row r="136" spans="1:14" ht="11.25">
      <c r="A136" s="22" t="s">
        <v>819</v>
      </c>
      <c r="B136" s="23" t="s">
        <v>862</v>
      </c>
      <c r="C136" s="23" t="s">
        <v>863</v>
      </c>
      <c r="D136" s="24">
        <v>32700</v>
      </c>
      <c r="E136" s="24">
        <v>10198.32</v>
      </c>
      <c r="F136" s="24">
        <v>0</v>
      </c>
      <c r="G136" s="24">
        <v>0</v>
      </c>
      <c r="H136" s="24"/>
      <c r="I136" s="24">
        <v>0</v>
      </c>
      <c r="J136" s="25" t="str">
        <f t="shared" si="2"/>
        <v>***</v>
      </c>
      <c r="K136" s="24"/>
      <c r="L136" s="24"/>
      <c r="M136" s="24">
        <v>0</v>
      </c>
      <c r="N136" s="26">
        <v>22501.68</v>
      </c>
    </row>
    <row r="137" spans="1:14" ht="12" thickBot="1">
      <c r="A137" s="22" t="s">
        <v>819</v>
      </c>
      <c r="B137" s="23" t="s">
        <v>864</v>
      </c>
      <c r="C137" s="23" t="s">
        <v>865</v>
      </c>
      <c r="D137" s="24">
        <v>15200</v>
      </c>
      <c r="E137" s="24">
        <v>113.45</v>
      </c>
      <c r="F137" s="24">
        <v>0</v>
      </c>
      <c r="G137" s="24">
        <v>0</v>
      </c>
      <c r="H137" s="24"/>
      <c r="I137" s="24">
        <v>0</v>
      </c>
      <c r="J137" s="25" t="str">
        <f t="shared" si="2"/>
        <v>***</v>
      </c>
      <c r="K137" s="24"/>
      <c r="L137" s="24"/>
      <c r="M137" s="24">
        <v>0</v>
      </c>
      <c r="N137" s="26">
        <v>15086.55</v>
      </c>
    </row>
    <row r="138" spans="1:14" ht="12" thickBot="1">
      <c r="A138" s="27" t="s">
        <v>594</v>
      </c>
      <c r="B138" s="28"/>
      <c r="C138" s="28"/>
      <c r="D138" s="29">
        <v>24100859.37</v>
      </c>
      <c r="E138" s="29">
        <v>10728827.71</v>
      </c>
      <c r="F138" s="29">
        <v>1814923.7</v>
      </c>
      <c r="G138" s="29">
        <v>2496399.6</v>
      </c>
      <c r="H138" s="29">
        <v>0</v>
      </c>
      <c r="I138" s="29">
        <v>2119641.13</v>
      </c>
      <c r="J138" s="30">
        <f t="shared" si="2"/>
        <v>84.90792619899474</v>
      </c>
      <c r="K138" s="29">
        <v>0</v>
      </c>
      <c r="L138" s="29">
        <v>0</v>
      </c>
      <c r="M138" s="29">
        <v>-41.24</v>
      </c>
      <c r="N138" s="31">
        <v>10875673.29</v>
      </c>
    </row>
    <row r="139" spans="1:14" ht="16.5" thickBot="1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" thickBot="1">
      <c r="A140" s="18" t="s">
        <v>595</v>
      </c>
      <c r="B140" s="19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/>
    </row>
    <row r="141" spans="1:14" ht="11.25">
      <c r="A141" s="22" t="s">
        <v>481</v>
      </c>
      <c r="B141" s="23" t="s">
        <v>866</v>
      </c>
      <c r="C141" s="23" t="s">
        <v>867</v>
      </c>
      <c r="D141" s="24">
        <v>118580.09</v>
      </c>
      <c r="E141" s="24">
        <v>41740.26</v>
      </c>
      <c r="F141" s="24">
        <v>0</v>
      </c>
      <c r="G141" s="24">
        <v>42768</v>
      </c>
      <c r="H141" s="24"/>
      <c r="I141" s="24">
        <v>35306.4</v>
      </c>
      <c r="J141" s="25">
        <f aca="true" t="shared" si="3" ref="J141:J196">IF(G141=0,"***",100*I141/G141)</f>
        <v>82.55331088664423</v>
      </c>
      <c r="K141" s="24"/>
      <c r="L141" s="24"/>
      <c r="M141" s="24">
        <v>0</v>
      </c>
      <c r="N141" s="26">
        <v>34071.82</v>
      </c>
    </row>
    <row r="142" spans="1:14" ht="11.25">
      <c r="A142" s="22" t="s">
        <v>481</v>
      </c>
      <c r="B142" s="23" t="s">
        <v>868</v>
      </c>
      <c r="C142" s="23" t="s">
        <v>869</v>
      </c>
      <c r="D142" s="24">
        <v>31406</v>
      </c>
      <c r="E142" s="24">
        <v>29263.6</v>
      </c>
      <c r="F142" s="24">
        <v>2135</v>
      </c>
      <c r="G142" s="24">
        <v>2135</v>
      </c>
      <c r="H142" s="24"/>
      <c r="I142" s="24">
        <v>1074</v>
      </c>
      <c r="J142" s="25">
        <f t="shared" si="3"/>
        <v>50.304449648711945</v>
      </c>
      <c r="K142" s="24"/>
      <c r="L142" s="24"/>
      <c r="M142" s="24">
        <v>0</v>
      </c>
      <c r="N142" s="26">
        <v>7.4</v>
      </c>
    </row>
    <row r="143" spans="1:14" ht="11.25">
      <c r="A143" s="22" t="s">
        <v>481</v>
      </c>
      <c r="B143" s="23" t="s">
        <v>870</v>
      </c>
      <c r="C143" s="23" t="s">
        <v>871</v>
      </c>
      <c r="D143" s="24">
        <v>11204192</v>
      </c>
      <c r="E143" s="24">
        <v>88346.26</v>
      </c>
      <c r="F143" s="24">
        <v>212430</v>
      </c>
      <c r="G143" s="24">
        <v>30370</v>
      </c>
      <c r="H143" s="24"/>
      <c r="I143" s="24">
        <v>9429.27</v>
      </c>
      <c r="J143" s="25">
        <f t="shared" si="3"/>
        <v>31.047974975304577</v>
      </c>
      <c r="K143" s="24"/>
      <c r="L143" s="24"/>
      <c r="M143" s="24">
        <v>0</v>
      </c>
      <c r="N143" s="26">
        <v>11085475.74</v>
      </c>
    </row>
    <row r="144" spans="1:14" ht="11.25">
      <c r="A144" s="22" t="s">
        <v>481</v>
      </c>
      <c r="B144" s="23" t="s">
        <v>872</v>
      </c>
      <c r="C144" s="23" t="s">
        <v>873</v>
      </c>
      <c r="D144" s="24">
        <v>35000</v>
      </c>
      <c r="E144" s="24">
        <v>394.99</v>
      </c>
      <c r="F144" s="24">
        <v>0</v>
      </c>
      <c r="G144" s="24">
        <v>448</v>
      </c>
      <c r="H144" s="24"/>
      <c r="I144" s="24">
        <v>447.57</v>
      </c>
      <c r="J144" s="25">
        <f t="shared" si="3"/>
        <v>99.90401785714286</v>
      </c>
      <c r="K144" s="24"/>
      <c r="L144" s="24"/>
      <c r="M144" s="24">
        <v>0</v>
      </c>
      <c r="N144" s="26">
        <v>34157.01</v>
      </c>
    </row>
    <row r="145" spans="1:14" ht="11.25">
      <c r="A145" s="22" t="s">
        <v>481</v>
      </c>
      <c r="B145" s="23" t="s">
        <v>874</v>
      </c>
      <c r="C145" s="23" t="s">
        <v>875</v>
      </c>
      <c r="D145" s="24">
        <v>23000</v>
      </c>
      <c r="E145" s="24">
        <v>358.19</v>
      </c>
      <c r="F145" s="24">
        <v>14905</v>
      </c>
      <c r="G145" s="24">
        <v>485</v>
      </c>
      <c r="H145" s="24"/>
      <c r="I145" s="24">
        <v>471.89</v>
      </c>
      <c r="J145" s="25">
        <f t="shared" si="3"/>
        <v>97.29690721649484</v>
      </c>
      <c r="K145" s="24"/>
      <c r="L145" s="24"/>
      <c r="M145" s="24">
        <v>0</v>
      </c>
      <c r="N145" s="26">
        <v>22156.81</v>
      </c>
    </row>
    <row r="146" spans="1:14" ht="11.25">
      <c r="A146" s="22" t="s">
        <v>481</v>
      </c>
      <c r="B146" s="23" t="s">
        <v>876</v>
      </c>
      <c r="C146" s="23" t="s">
        <v>877</v>
      </c>
      <c r="D146" s="24">
        <v>543426.3</v>
      </c>
      <c r="E146" s="24">
        <v>543377.08</v>
      </c>
      <c r="F146" s="24">
        <v>0</v>
      </c>
      <c r="G146" s="24">
        <v>49</v>
      </c>
      <c r="H146" s="24"/>
      <c r="I146" s="24">
        <v>48.98</v>
      </c>
      <c r="J146" s="25">
        <f t="shared" si="3"/>
        <v>99.95918367346938</v>
      </c>
      <c r="K146" s="24"/>
      <c r="L146" s="24"/>
      <c r="M146" s="24">
        <v>0</v>
      </c>
      <c r="N146" s="26">
        <v>0.22</v>
      </c>
    </row>
    <row r="147" spans="1:14" ht="11.25">
      <c r="A147" s="22" t="s">
        <v>878</v>
      </c>
      <c r="B147" s="23" t="s">
        <v>879</v>
      </c>
      <c r="C147" s="23" t="s">
        <v>880</v>
      </c>
      <c r="D147" s="24">
        <v>3664.49</v>
      </c>
      <c r="E147" s="24">
        <v>654.99</v>
      </c>
      <c r="F147" s="24">
        <v>0</v>
      </c>
      <c r="G147" s="24">
        <v>0</v>
      </c>
      <c r="H147" s="24"/>
      <c r="I147" s="24">
        <v>0</v>
      </c>
      <c r="J147" s="25" t="str">
        <f t="shared" si="3"/>
        <v>***</v>
      </c>
      <c r="K147" s="24"/>
      <c r="L147" s="24"/>
      <c r="M147" s="24">
        <v>0</v>
      </c>
      <c r="N147" s="26">
        <v>3009.5</v>
      </c>
    </row>
    <row r="148" spans="1:14" ht="11.25">
      <c r="A148" s="22" t="s">
        <v>586</v>
      </c>
      <c r="B148" s="23" t="s">
        <v>881</v>
      </c>
      <c r="C148" s="23" t="s">
        <v>882</v>
      </c>
      <c r="D148" s="24">
        <v>2027.03</v>
      </c>
      <c r="E148" s="24">
        <v>0</v>
      </c>
      <c r="F148" s="24">
        <v>0</v>
      </c>
      <c r="G148" s="24">
        <v>1216.2</v>
      </c>
      <c r="H148" s="24"/>
      <c r="I148" s="24">
        <v>0</v>
      </c>
      <c r="J148" s="25">
        <f t="shared" si="3"/>
        <v>0</v>
      </c>
      <c r="K148" s="24"/>
      <c r="L148" s="24"/>
      <c r="M148" s="24">
        <v>0</v>
      </c>
      <c r="N148" s="26">
        <v>810.83</v>
      </c>
    </row>
    <row r="149" spans="1:14" ht="11.25">
      <c r="A149" s="22" t="s">
        <v>883</v>
      </c>
      <c r="B149" s="23" t="s">
        <v>884</v>
      </c>
      <c r="C149" s="23" t="s">
        <v>885</v>
      </c>
      <c r="D149" s="24">
        <v>73549.04</v>
      </c>
      <c r="E149" s="24">
        <v>39955.72</v>
      </c>
      <c r="F149" s="24">
        <v>0</v>
      </c>
      <c r="G149" s="24">
        <v>0</v>
      </c>
      <c r="H149" s="24"/>
      <c r="I149" s="24">
        <v>0</v>
      </c>
      <c r="J149" s="25" t="str">
        <f t="shared" si="3"/>
        <v>***</v>
      </c>
      <c r="K149" s="24"/>
      <c r="L149" s="24"/>
      <c r="M149" s="24">
        <v>0</v>
      </c>
      <c r="N149" s="26">
        <v>33593.32</v>
      </c>
    </row>
    <row r="150" spans="1:14" ht="11.25">
      <c r="A150" s="22" t="s">
        <v>883</v>
      </c>
      <c r="B150" s="23" t="s">
        <v>886</v>
      </c>
      <c r="C150" s="23" t="s">
        <v>887</v>
      </c>
      <c r="D150" s="24">
        <v>11566.37</v>
      </c>
      <c r="E150" s="24">
        <v>5979.99</v>
      </c>
      <c r="F150" s="24">
        <v>0</v>
      </c>
      <c r="G150" s="24">
        <v>0</v>
      </c>
      <c r="H150" s="24"/>
      <c r="I150" s="24">
        <v>0</v>
      </c>
      <c r="J150" s="25" t="str">
        <f t="shared" si="3"/>
        <v>***</v>
      </c>
      <c r="K150" s="24"/>
      <c r="L150" s="24"/>
      <c r="M150" s="24">
        <v>0</v>
      </c>
      <c r="N150" s="26">
        <v>5586.38</v>
      </c>
    </row>
    <row r="151" spans="1:14" ht="11.25">
      <c r="A151" s="22" t="s">
        <v>883</v>
      </c>
      <c r="B151" s="23" t="s">
        <v>888</v>
      </c>
      <c r="C151" s="23" t="s">
        <v>889</v>
      </c>
      <c r="D151" s="24">
        <v>7133.08</v>
      </c>
      <c r="E151" s="24">
        <v>852.81</v>
      </c>
      <c r="F151" s="24">
        <v>0</v>
      </c>
      <c r="G151" s="24">
        <v>0</v>
      </c>
      <c r="H151" s="24"/>
      <c r="I151" s="24">
        <v>0</v>
      </c>
      <c r="J151" s="25" t="str">
        <f t="shared" si="3"/>
        <v>***</v>
      </c>
      <c r="K151" s="24"/>
      <c r="L151" s="24"/>
      <c r="M151" s="24">
        <v>0</v>
      </c>
      <c r="N151" s="26">
        <v>6280.27</v>
      </c>
    </row>
    <row r="152" spans="1:14" ht="11.25">
      <c r="A152" s="22" t="s">
        <v>883</v>
      </c>
      <c r="B152" s="23" t="s">
        <v>890</v>
      </c>
      <c r="C152" s="23" t="s">
        <v>891</v>
      </c>
      <c r="D152" s="24">
        <v>12751.17</v>
      </c>
      <c r="E152" s="24">
        <v>7120.75</v>
      </c>
      <c r="F152" s="24">
        <v>0</v>
      </c>
      <c r="G152" s="24">
        <v>5433.7</v>
      </c>
      <c r="H152" s="24"/>
      <c r="I152" s="24">
        <v>5433.74</v>
      </c>
      <c r="J152" s="25">
        <f t="shared" si="3"/>
        <v>100.00073614664042</v>
      </c>
      <c r="K152" s="24"/>
      <c r="L152" s="24"/>
      <c r="M152" s="24">
        <v>46</v>
      </c>
      <c r="N152" s="26">
        <v>150.71</v>
      </c>
    </row>
    <row r="153" spans="1:14" ht="11.25">
      <c r="A153" s="22" t="s">
        <v>883</v>
      </c>
      <c r="B153" s="23" t="s">
        <v>892</v>
      </c>
      <c r="C153" s="23" t="s">
        <v>893</v>
      </c>
      <c r="D153" s="24">
        <v>84881.2</v>
      </c>
      <c r="E153" s="24">
        <v>18505.42</v>
      </c>
      <c r="F153" s="24">
        <v>20900</v>
      </c>
      <c r="G153" s="24">
        <v>33380</v>
      </c>
      <c r="H153" s="24"/>
      <c r="I153" s="24">
        <v>33373.66</v>
      </c>
      <c r="J153" s="25">
        <f t="shared" si="3"/>
        <v>99.98100659077294</v>
      </c>
      <c r="K153" s="24"/>
      <c r="L153" s="24"/>
      <c r="M153" s="24">
        <v>0</v>
      </c>
      <c r="N153" s="26">
        <v>32995.78</v>
      </c>
    </row>
    <row r="154" spans="1:14" ht="11.25">
      <c r="A154" s="22" t="s">
        <v>883</v>
      </c>
      <c r="B154" s="23" t="s">
        <v>894</v>
      </c>
      <c r="C154" s="23" t="s">
        <v>895</v>
      </c>
      <c r="D154" s="24">
        <v>184414.6</v>
      </c>
      <c r="E154" s="24">
        <v>3264.63</v>
      </c>
      <c r="F154" s="24">
        <v>19150</v>
      </c>
      <c r="G154" s="24">
        <v>0</v>
      </c>
      <c r="H154" s="24"/>
      <c r="I154" s="24">
        <v>0</v>
      </c>
      <c r="J154" s="25" t="str">
        <f t="shared" si="3"/>
        <v>***</v>
      </c>
      <c r="K154" s="24"/>
      <c r="L154" s="24"/>
      <c r="M154" s="24">
        <v>0</v>
      </c>
      <c r="N154" s="26">
        <v>181149.97</v>
      </c>
    </row>
    <row r="155" spans="1:14" ht="11.25">
      <c r="A155" s="22" t="s">
        <v>883</v>
      </c>
      <c r="B155" s="23" t="s">
        <v>896</v>
      </c>
      <c r="C155" s="23" t="s">
        <v>897</v>
      </c>
      <c r="D155" s="24">
        <v>75082.83</v>
      </c>
      <c r="E155" s="24">
        <v>50873.54</v>
      </c>
      <c r="F155" s="24">
        <v>8500</v>
      </c>
      <c r="G155" s="24">
        <v>10500</v>
      </c>
      <c r="H155" s="24"/>
      <c r="I155" s="24">
        <v>10475.88</v>
      </c>
      <c r="J155" s="25">
        <f t="shared" si="3"/>
        <v>99.7702857142857</v>
      </c>
      <c r="K155" s="24"/>
      <c r="L155" s="24"/>
      <c r="M155" s="24">
        <v>0</v>
      </c>
      <c r="N155" s="26">
        <v>13709.29</v>
      </c>
    </row>
    <row r="156" spans="1:14" ht="11.25">
      <c r="A156" s="22" t="s">
        <v>883</v>
      </c>
      <c r="B156" s="23" t="s">
        <v>898</v>
      </c>
      <c r="C156" s="23" t="s">
        <v>899</v>
      </c>
      <c r="D156" s="24">
        <v>150000</v>
      </c>
      <c r="E156" s="24">
        <v>0</v>
      </c>
      <c r="F156" s="24">
        <v>3500</v>
      </c>
      <c r="G156" s="24">
        <v>1500</v>
      </c>
      <c r="H156" s="24"/>
      <c r="I156" s="24">
        <v>1482.13</v>
      </c>
      <c r="J156" s="25">
        <f t="shared" si="3"/>
        <v>98.80866666666667</v>
      </c>
      <c r="K156" s="24"/>
      <c r="L156" s="24"/>
      <c r="M156" s="24">
        <v>0</v>
      </c>
      <c r="N156" s="26">
        <v>148500</v>
      </c>
    </row>
    <row r="157" spans="1:14" ht="11.25">
      <c r="A157" s="22" t="s">
        <v>883</v>
      </c>
      <c r="B157" s="23" t="s">
        <v>900</v>
      </c>
      <c r="C157" s="23" t="s">
        <v>901</v>
      </c>
      <c r="D157" s="24">
        <v>220073.37</v>
      </c>
      <c r="E157" s="24">
        <v>103911.88</v>
      </c>
      <c r="F157" s="24">
        <v>12200</v>
      </c>
      <c r="G157" s="24">
        <v>9200</v>
      </c>
      <c r="H157" s="24"/>
      <c r="I157" s="24">
        <v>9160.39</v>
      </c>
      <c r="J157" s="25">
        <f t="shared" si="3"/>
        <v>99.56945652173913</v>
      </c>
      <c r="K157" s="24"/>
      <c r="L157" s="24"/>
      <c r="M157" s="24">
        <v>0</v>
      </c>
      <c r="N157" s="26">
        <v>106961.49</v>
      </c>
    </row>
    <row r="158" spans="1:14" ht="11.25">
      <c r="A158" s="22" t="s">
        <v>883</v>
      </c>
      <c r="B158" s="23" t="s">
        <v>902</v>
      </c>
      <c r="C158" s="23" t="s">
        <v>903</v>
      </c>
      <c r="D158" s="24">
        <v>136683.8</v>
      </c>
      <c r="E158" s="24">
        <v>52490.49</v>
      </c>
      <c r="F158" s="24">
        <v>28000</v>
      </c>
      <c r="G158" s="24">
        <v>34000</v>
      </c>
      <c r="H158" s="24"/>
      <c r="I158" s="24">
        <v>33913.48</v>
      </c>
      <c r="J158" s="25">
        <f t="shared" si="3"/>
        <v>99.74552941176472</v>
      </c>
      <c r="K158" s="24"/>
      <c r="L158" s="24"/>
      <c r="M158" s="24">
        <v>0</v>
      </c>
      <c r="N158" s="26">
        <v>50193.31</v>
      </c>
    </row>
    <row r="159" spans="1:14" ht="11.25">
      <c r="A159" s="22" t="s">
        <v>883</v>
      </c>
      <c r="B159" s="23" t="s">
        <v>904</v>
      </c>
      <c r="C159" s="23" t="s">
        <v>905</v>
      </c>
      <c r="D159" s="24">
        <v>67554.69</v>
      </c>
      <c r="E159" s="24">
        <v>25798.09</v>
      </c>
      <c r="F159" s="24">
        <v>4000</v>
      </c>
      <c r="G159" s="24">
        <v>15500</v>
      </c>
      <c r="H159" s="24"/>
      <c r="I159" s="24">
        <v>15499.63</v>
      </c>
      <c r="J159" s="25">
        <f t="shared" si="3"/>
        <v>99.9976129032258</v>
      </c>
      <c r="K159" s="24"/>
      <c r="L159" s="24"/>
      <c r="M159" s="24">
        <v>0</v>
      </c>
      <c r="N159" s="26">
        <v>26256.6</v>
      </c>
    </row>
    <row r="160" spans="1:14" ht="11.25">
      <c r="A160" s="22" t="s">
        <v>883</v>
      </c>
      <c r="B160" s="23" t="s">
        <v>906</v>
      </c>
      <c r="C160" s="23" t="s">
        <v>907</v>
      </c>
      <c r="D160" s="24">
        <v>20387.35</v>
      </c>
      <c r="E160" s="24">
        <v>905.5</v>
      </c>
      <c r="F160" s="24">
        <v>400</v>
      </c>
      <c r="G160" s="24">
        <v>400</v>
      </c>
      <c r="H160" s="24"/>
      <c r="I160" s="24">
        <v>395.08</v>
      </c>
      <c r="J160" s="25">
        <f t="shared" si="3"/>
        <v>98.77</v>
      </c>
      <c r="K160" s="24"/>
      <c r="L160" s="24"/>
      <c r="M160" s="24">
        <v>0</v>
      </c>
      <c r="N160" s="26">
        <v>19081.85</v>
      </c>
    </row>
    <row r="161" spans="1:14" ht="11.25">
      <c r="A161" s="22" t="s">
        <v>883</v>
      </c>
      <c r="B161" s="23" t="s">
        <v>908</v>
      </c>
      <c r="C161" s="23" t="s">
        <v>909</v>
      </c>
      <c r="D161" s="24">
        <v>25000</v>
      </c>
      <c r="E161" s="24">
        <v>9813.47</v>
      </c>
      <c r="F161" s="24">
        <v>0</v>
      </c>
      <c r="G161" s="24">
        <v>300</v>
      </c>
      <c r="H161" s="24"/>
      <c r="I161" s="24">
        <v>290.4</v>
      </c>
      <c r="J161" s="25">
        <f t="shared" si="3"/>
        <v>96.79999999999998</v>
      </c>
      <c r="K161" s="24"/>
      <c r="L161" s="24"/>
      <c r="M161" s="24">
        <v>0</v>
      </c>
      <c r="N161" s="26">
        <v>14886.53</v>
      </c>
    </row>
    <row r="162" spans="1:14" ht="11.25">
      <c r="A162" s="22" t="s">
        <v>883</v>
      </c>
      <c r="B162" s="23" t="s">
        <v>910</v>
      </c>
      <c r="C162" s="23" t="s">
        <v>911</v>
      </c>
      <c r="D162" s="24">
        <v>27300</v>
      </c>
      <c r="E162" s="24">
        <v>669.5</v>
      </c>
      <c r="F162" s="24">
        <v>0</v>
      </c>
      <c r="G162" s="24">
        <v>100</v>
      </c>
      <c r="H162" s="24"/>
      <c r="I162" s="24">
        <v>62.5</v>
      </c>
      <c r="J162" s="25">
        <f t="shared" si="3"/>
        <v>62.5</v>
      </c>
      <c r="K162" s="24"/>
      <c r="L162" s="24"/>
      <c r="M162" s="24">
        <v>0</v>
      </c>
      <c r="N162" s="26">
        <v>26530.5</v>
      </c>
    </row>
    <row r="163" spans="1:14" ht="11.25">
      <c r="A163" s="22" t="s">
        <v>883</v>
      </c>
      <c r="B163" s="23" t="s">
        <v>912</v>
      </c>
      <c r="C163" s="23" t="s">
        <v>913</v>
      </c>
      <c r="D163" s="24">
        <v>10000</v>
      </c>
      <c r="E163" s="24">
        <v>241.96</v>
      </c>
      <c r="F163" s="24">
        <v>0</v>
      </c>
      <c r="G163" s="24">
        <v>100</v>
      </c>
      <c r="H163" s="24"/>
      <c r="I163" s="24">
        <v>94.27</v>
      </c>
      <c r="J163" s="25">
        <f t="shared" si="3"/>
        <v>94.27</v>
      </c>
      <c r="K163" s="24"/>
      <c r="L163" s="24"/>
      <c r="M163" s="24">
        <v>0</v>
      </c>
      <c r="N163" s="26">
        <v>9658.04</v>
      </c>
    </row>
    <row r="164" spans="1:14" ht="11.25">
      <c r="A164" s="22" t="s">
        <v>883</v>
      </c>
      <c r="B164" s="23" t="s">
        <v>914</v>
      </c>
      <c r="C164" s="23" t="s">
        <v>915</v>
      </c>
      <c r="D164" s="24">
        <v>44990.78</v>
      </c>
      <c r="E164" s="24">
        <v>6607.34</v>
      </c>
      <c r="F164" s="24">
        <v>1500</v>
      </c>
      <c r="G164" s="24">
        <v>7500</v>
      </c>
      <c r="H164" s="24"/>
      <c r="I164" s="24">
        <v>6280.04</v>
      </c>
      <c r="J164" s="25">
        <f t="shared" si="3"/>
        <v>83.73386666666667</v>
      </c>
      <c r="K164" s="24"/>
      <c r="L164" s="24"/>
      <c r="M164" s="24">
        <v>0</v>
      </c>
      <c r="N164" s="26">
        <v>30883.44</v>
      </c>
    </row>
    <row r="165" spans="1:14" ht="11.25">
      <c r="A165" s="22" t="s">
        <v>883</v>
      </c>
      <c r="B165" s="23" t="s">
        <v>916</v>
      </c>
      <c r="C165" s="23" t="s">
        <v>917</v>
      </c>
      <c r="D165" s="24">
        <v>6375</v>
      </c>
      <c r="E165" s="24">
        <v>4690.87</v>
      </c>
      <c r="F165" s="24">
        <v>0</v>
      </c>
      <c r="G165" s="24">
        <v>0</v>
      </c>
      <c r="H165" s="24"/>
      <c r="I165" s="24">
        <v>0</v>
      </c>
      <c r="J165" s="25" t="str">
        <f t="shared" si="3"/>
        <v>***</v>
      </c>
      <c r="K165" s="24"/>
      <c r="L165" s="24"/>
      <c r="M165" s="24">
        <v>0</v>
      </c>
      <c r="N165" s="26">
        <v>1684.13</v>
      </c>
    </row>
    <row r="166" spans="1:14" ht="11.25">
      <c r="A166" s="22" t="s">
        <v>883</v>
      </c>
      <c r="B166" s="23" t="s">
        <v>918</v>
      </c>
      <c r="C166" s="23" t="s">
        <v>919</v>
      </c>
      <c r="D166" s="24">
        <v>7924</v>
      </c>
      <c r="E166" s="24">
        <v>9.52</v>
      </c>
      <c r="F166" s="24">
        <v>0</v>
      </c>
      <c r="G166" s="24">
        <v>0</v>
      </c>
      <c r="H166" s="24"/>
      <c r="I166" s="24">
        <v>0</v>
      </c>
      <c r="J166" s="25" t="str">
        <f t="shared" si="3"/>
        <v>***</v>
      </c>
      <c r="K166" s="24"/>
      <c r="L166" s="24"/>
      <c r="M166" s="24">
        <v>0</v>
      </c>
      <c r="N166" s="26">
        <v>7914.48</v>
      </c>
    </row>
    <row r="167" spans="1:14" ht="11.25">
      <c r="A167" s="22" t="s">
        <v>883</v>
      </c>
      <c r="B167" s="23" t="s">
        <v>920</v>
      </c>
      <c r="C167" s="23" t="s">
        <v>921</v>
      </c>
      <c r="D167" s="24">
        <v>32623.58</v>
      </c>
      <c r="E167" s="24">
        <v>8623.58</v>
      </c>
      <c r="F167" s="24">
        <v>20000</v>
      </c>
      <c r="G167" s="24">
        <v>500</v>
      </c>
      <c r="H167" s="24"/>
      <c r="I167" s="24">
        <v>493.49</v>
      </c>
      <c r="J167" s="25">
        <f t="shared" si="3"/>
        <v>98.698</v>
      </c>
      <c r="K167" s="24"/>
      <c r="L167" s="24"/>
      <c r="M167" s="24">
        <v>0</v>
      </c>
      <c r="N167" s="26">
        <v>23500</v>
      </c>
    </row>
    <row r="168" spans="1:14" ht="11.25">
      <c r="A168" s="22" t="s">
        <v>883</v>
      </c>
      <c r="B168" s="23" t="s">
        <v>922</v>
      </c>
      <c r="C168" s="23" t="s">
        <v>923</v>
      </c>
      <c r="D168" s="24">
        <v>9518.01</v>
      </c>
      <c r="E168" s="24">
        <v>5688.86</v>
      </c>
      <c r="F168" s="24">
        <v>0</v>
      </c>
      <c r="G168" s="24">
        <v>0</v>
      </c>
      <c r="H168" s="24"/>
      <c r="I168" s="24">
        <v>0</v>
      </c>
      <c r="J168" s="25" t="str">
        <f t="shared" si="3"/>
        <v>***</v>
      </c>
      <c r="K168" s="24"/>
      <c r="L168" s="24"/>
      <c r="M168" s="24">
        <v>0</v>
      </c>
      <c r="N168" s="26">
        <v>3829.15</v>
      </c>
    </row>
    <row r="169" spans="1:14" ht="11.25">
      <c r="A169" s="22" t="s">
        <v>883</v>
      </c>
      <c r="B169" s="23" t="s">
        <v>924</v>
      </c>
      <c r="C169" s="23" t="s">
        <v>925</v>
      </c>
      <c r="D169" s="24">
        <v>10937.82</v>
      </c>
      <c r="E169" s="24">
        <v>10937.82</v>
      </c>
      <c r="F169" s="24">
        <v>1000</v>
      </c>
      <c r="G169" s="24">
        <v>0</v>
      </c>
      <c r="H169" s="24"/>
      <c r="I169" s="24">
        <v>0</v>
      </c>
      <c r="J169" s="25" t="str">
        <f t="shared" si="3"/>
        <v>***</v>
      </c>
      <c r="K169" s="24"/>
      <c r="L169" s="24"/>
      <c r="M169" s="24">
        <v>0</v>
      </c>
      <c r="N169" s="26">
        <v>0</v>
      </c>
    </row>
    <row r="170" spans="1:14" ht="11.25">
      <c r="A170" s="22" t="s">
        <v>883</v>
      </c>
      <c r="B170" s="23" t="s">
        <v>926</v>
      </c>
      <c r="C170" s="23" t="s">
        <v>927</v>
      </c>
      <c r="D170" s="24">
        <v>34450</v>
      </c>
      <c r="E170" s="24">
        <v>1457.44</v>
      </c>
      <c r="F170" s="24">
        <v>2000</v>
      </c>
      <c r="G170" s="24">
        <v>0</v>
      </c>
      <c r="H170" s="24"/>
      <c r="I170" s="24">
        <v>0</v>
      </c>
      <c r="J170" s="25" t="str">
        <f t="shared" si="3"/>
        <v>***</v>
      </c>
      <c r="K170" s="24"/>
      <c r="L170" s="24"/>
      <c r="M170" s="24">
        <v>0</v>
      </c>
      <c r="N170" s="26">
        <v>32992.57</v>
      </c>
    </row>
    <row r="171" spans="1:14" ht="11.25">
      <c r="A171" s="22" t="s">
        <v>883</v>
      </c>
      <c r="B171" s="23" t="s">
        <v>928</v>
      </c>
      <c r="C171" s="23" t="s">
        <v>929</v>
      </c>
      <c r="D171" s="24">
        <v>90000</v>
      </c>
      <c r="E171" s="24">
        <v>0</v>
      </c>
      <c r="F171" s="24">
        <v>20000</v>
      </c>
      <c r="G171" s="24">
        <v>1500</v>
      </c>
      <c r="H171" s="24"/>
      <c r="I171" s="24">
        <v>1421.73</v>
      </c>
      <c r="J171" s="25">
        <f t="shared" si="3"/>
        <v>94.782</v>
      </c>
      <c r="K171" s="24"/>
      <c r="L171" s="24"/>
      <c r="M171" s="24">
        <v>0</v>
      </c>
      <c r="N171" s="26">
        <v>88500</v>
      </c>
    </row>
    <row r="172" spans="1:14" ht="11.25">
      <c r="A172" s="22" t="s">
        <v>883</v>
      </c>
      <c r="B172" s="23" t="s">
        <v>930</v>
      </c>
      <c r="C172" s="23" t="s">
        <v>931</v>
      </c>
      <c r="D172" s="24">
        <v>21520</v>
      </c>
      <c r="E172" s="24">
        <v>142.8</v>
      </c>
      <c r="F172" s="24">
        <v>800</v>
      </c>
      <c r="G172" s="24">
        <v>432.3</v>
      </c>
      <c r="H172" s="24"/>
      <c r="I172" s="24">
        <v>432.27</v>
      </c>
      <c r="J172" s="25">
        <f t="shared" si="3"/>
        <v>99.99306037473976</v>
      </c>
      <c r="K172" s="24"/>
      <c r="L172" s="24"/>
      <c r="M172" s="24">
        <v>0</v>
      </c>
      <c r="N172" s="26">
        <v>20944.9</v>
      </c>
    </row>
    <row r="173" spans="1:14" ht="11.25">
      <c r="A173" s="22" t="s">
        <v>883</v>
      </c>
      <c r="B173" s="23" t="s">
        <v>932</v>
      </c>
      <c r="C173" s="23" t="s">
        <v>933</v>
      </c>
      <c r="D173" s="24">
        <v>31892</v>
      </c>
      <c r="E173" s="24">
        <v>727.05</v>
      </c>
      <c r="F173" s="24">
        <v>1500</v>
      </c>
      <c r="G173" s="24">
        <v>100.4</v>
      </c>
      <c r="H173" s="24"/>
      <c r="I173" s="24">
        <v>100.4</v>
      </c>
      <c r="J173" s="25">
        <f t="shared" si="3"/>
        <v>100</v>
      </c>
      <c r="K173" s="24"/>
      <c r="L173" s="24"/>
      <c r="M173" s="24">
        <v>0</v>
      </c>
      <c r="N173" s="26">
        <v>31064.55</v>
      </c>
    </row>
    <row r="174" spans="1:14" ht="11.25">
      <c r="A174" s="22" t="s">
        <v>883</v>
      </c>
      <c r="B174" s="23" t="s">
        <v>934</v>
      </c>
      <c r="C174" s="23" t="s">
        <v>935</v>
      </c>
      <c r="D174" s="24">
        <v>53779</v>
      </c>
      <c r="E174" s="24">
        <v>838.88</v>
      </c>
      <c r="F174" s="24">
        <v>500</v>
      </c>
      <c r="G174" s="24">
        <v>500</v>
      </c>
      <c r="H174" s="24"/>
      <c r="I174" s="24">
        <v>499.8</v>
      </c>
      <c r="J174" s="25">
        <f t="shared" si="3"/>
        <v>99.96</v>
      </c>
      <c r="K174" s="24"/>
      <c r="L174" s="24"/>
      <c r="M174" s="24">
        <v>0</v>
      </c>
      <c r="N174" s="26">
        <v>52440.12</v>
      </c>
    </row>
    <row r="175" spans="1:14" ht="11.25">
      <c r="A175" s="22" t="s">
        <v>883</v>
      </c>
      <c r="B175" s="23" t="s">
        <v>936</v>
      </c>
      <c r="C175" s="23" t="s">
        <v>937</v>
      </c>
      <c r="D175" s="24">
        <v>49000</v>
      </c>
      <c r="E175" s="24">
        <v>2338.15</v>
      </c>
      <c r="F175" s="24">
        <v>7000</v>
      </c>
      <c r="G175" s="24">
        <v>7000</v>
      </c>
      <c r="H175" s="24"/>
      <c r="I175" s="24">
        <v>6995.26</v>
      </c>
      <c r="J175" s="25">
        <f t="shared" si="3"/>
        <v>99.93228571428571</v>
      </c>
      <c r="K175" s="24"/>
      <c r="L175" s="24"/>
      <c r="M175" s="24">
        <v>0</v>
      </c>
      <c r="N175" s="26">
        <v>39661.85</v>
      </c>
    </row>
    <row r="176" spans="1:14" ht="11.25">
      <c r="A176" s="22" t="s">
        <v>883</v>
      </c>
      <c r="B176" s="23" t="s">
        <v>938</v>
      </c>
      <c r="C176" s="23" t="s">
        <v>939</v>
      </c>
      <c r="D176" s="24">
        <v>44000</v>
      </c>
      <c r="E176" s="24">
        <v>117.81</v>
      </c>
      <c r="F176" s="24">
        <v>200</v>
      </c>
      <c r="G176" s="24">
        <v>200</v>
      </c>
      <c r="H176" s="24"/>
      <c r="I176" s="24">
        <v>197.54</v>
      </c>
      <c r="J176" s="25">
        <f t="shared" si="3"/>
        <v>98.77</v>
      </c>
      <c r="K176" s="24"/>
      <c r="L176" s="24"/>
      <c r="M176" s="24">
        <v>0</v>
      </c>
      <c r="N176" s="26">
        <v>43682.19</v>
      </c>
    </row>
    <row r="177" spans="1:14" ht="11.25">
      <c r="A177" s="22" t="s">
        <v>883</v>
      </c>
      <c r="B177" s="23" t="s">
        <v>940</v>
      </c>
      <c r="C177" s="23" t="s">
        <v>941</v>
      </c>
      <c r="D177" s="24">
        <v>57000</v>
      </c>
      <c r="E177" s="24">
        <v>885.36</v>
      </c>
      <c r="F177" s="24">
        <v>15000</v>
      </c>
      <c r="G177" s="24">
        <v>6000</v>
      </c>
      <c r="H177" s="24"/>
      <c r="I177" s="24">
        <v>5999.33</v>
      </c>
      <c r="J177" s="25">
        <f t="shared" si="3"/>
        <v>99.98883333333333</v>
      </c>
      <c r="K177" s="24"/>
      <c r="L177" s="24"/>
      <c r="M177" s="24">
        <v>0</v>
      </c>
      <c r="N177" s="26">
        <v>50114.64</v>
      </c>
    </row>
    <row r="178" spans="1:14" ht="11.25">
      <c r="A178" s="22" t="s">
        <v>883</v>
      </c>
      <c r="B178" s="23" t="s">
        <v>942</v>
      </c>
      <c r="C178" s="23" t="s">
        <v>943</v>
      </c>
      <c r="D178" s="24">
        <v>60500</v>
      </c>
      <c r="E178" s="24">
        <v>0</v>
      </c>
      <c r="F178" s="24">
        <v>2000</v>
      </c>
      <c r="G178" s="24">
        <v>0</v>
      </c>
      <c r="H178" s="24"/>
      <c r="I178" s="24">
        <v>0</v>
      </c>
      <c r="J178" s="25" t="str">
        <f t="shared" si="3"/>
        <v>***</v>
      </c>
      <c r="K178" s="24"/>
      <c r="L178" s="24"/>
      <c r="M178" s="24">
        <v>0</v>
      </c>
      <c r="N178" s="26">
        <v>60500</v>
      </c>
    </row>
    <row r="179" spans="1:14" ht="11.25">
      <c r="A179" s="22" t="s">
        <v>883</v>
      </c>
      <c r="B179" s="23" t="s">
        <v>944</v>
      </c>
      <c r="C179" s="23" t="s">
        <v>945</v>
      </c>
      <c r="D179" s="24">
        <v>707093.3</v>
      </c>
      <c r="E179" s="24">
        <v>0</v>
      </c>
      <c r="F179" s="24">
        <v>15000</v>
      </c>
      <c r="G179" s="24">
        <v>2000</v>
      </c>
      <c r="H179" s="24"/>
      <c r="I179" s="24">
        <v>2000</v>
      </c>
      <c r="J179" s="25">
        <f t="shared" si="3"/>
        <v>100</v>
      </c>
      <c r="K179" s="24"/>
      <c r="L179" s="24"/>
      <c r="M179" s="24">
        <v>0</v>
      </c>
      <c r="N179" s="26">
        <v>705093.3</v>
      </c>
    </row>
    <row r="180" spans="1:14" ht="11.25">
      <c r="A180" s="22" t="s">
        <v>883</v>
      </c>
      <c r="B180" s="23" t="s">
        <v>946</v>
      </c>
      <c r="C180" s="23" t="s">
        <v>947</v>
      </c>
      <c r="D180" s="24">
        <v>5200</v>
      </c>
      <c r="E180" s="24">
        <v>324.87</v>
      </c>
      <c r="F180" s="24">
        <v>0</v>
      </c>
      <c r="G180" s="24">
        <v>450</v>
      </c>
      <c r="H180" s="24"/>
      <c r="I180" s="24">
        <v>434.7</v>
      </c>
      <c r="J180" s="25">
        <f t="shared" si="3"/>
        <v>96.6</v>
      </c>
      <c r="K180" s="24"/>
      <c r="L180" s="24"/>
      <c r="M180" s="24">
        <v>0</v>
      </c>
      <c r="N180" s="26">
        <v>4425.13</v>
      </c>
    </row>
    <row r="181" spans="1:14" ht="11.25">
      <c r="A181" s="22" t="s">
        <v>819</v>
      </c>
      <c r="B181" s="23" t="s">
        <v>948</v>
      </c>
      <c r="C181" s="23" t="s">
        <v>949</v>
      </c>
      <c r="D181" s="24">
        <v>27282.02</v>
      </c>
      <c r="E181" s="24">
        <v>0</v>
      </c>
      <c r="F181" s="24">
        <v>0</v>
      </c>
      <c r="G181" s="24">
        <v>26337.2</v>
      </c>
      <c r="H181" s="24"/>
      <c r="I181" s="24">
        <v>1261.23</v>
      </c>
      <c r="J181" s="25">
        <f t="shared" si="3"/>
        <v>4.788777850340963</v>
      </c>
      <c r="K181" s="24"/>
      <c r="L181" s="24"/>
      <c r="M181" s="24">
        <v>0</v>
      </c>
      <c r="N181" s="26">
        <v>944.82</v>
      </c>
    </row>
    <row r="182" spans="1:14" ht="11.25">
      <c r="A182" s="22" t="s">
        <v>819</v>
      </c>
      <c r="B182" s="23" t="s">
        <v>950</v>
      </c>
      <c r="C182" s="23" t="s">
        <v>951</v>
      </c>
      <c r="D182" s="24">
        <v>10530.21</v>
      </c>
      <c r="E182" s="24">
        <v>0</v>
      </c>
      <c r="F182" s="24">
        <v>0</v>
      </c>
      <c r="G182" s="24">
        <v>0</v>
      </c>
      <c r="H182" s="24"/>
      <c r="I182" s="24">
        <v>0</v>
      </c>
      <c r="J182" s="25" t="str">
        <f t="shared" si="3"/>
        <v>***</v>
      </c>
      <c r="K182" s="24"/>
      <c r="L182" s="24"/>
      <c r="M182" s="24">
        <v>0</v>
      </c>
      <c r="N182" s="26">
        <v>10530.21</v>
      </c>
    </row>
    <row r="183" spans="1:14" ht="11.25">
      <c r="A183" s="22" t="s">
        <v>819</v>
      </c>
      <c r="B183" s="23" t="s">
        <v>952</v>
      </c>
      <c r="C183" s="23" t="s">
        <v>953</v>
      </c>
      <c r="D183" s="24">
        <v>13481.2</v>
      </c>
      <c r="E183" s="24">
        <v>7493.69</v>
      </c>
      <c r="F183" s="24">
        <v>0</v>
      </c>
      <c r="G183" s="24">
        <v>0</v>
      </c>
      <c r="H183" s="24"/>
      <c r="I183" s="24">
        <v>0</v>
      </c>
      <c r="J183" s="25" t="str">
        <f t="shared" si="3"/>
        <v>***</v>
      </c>
      <c r="K183" s="24"/>
      <c r="L183" s="24"/>
      <c r="M183" s="24">
        <v>0</v>
      </c>
      <c r="N183" s="26">
        <v>5987.51</v>
      </c>
    </row>
    <row r="184" spans="1:14" ht="11.25">
      <c r="A184" s="22" t="s">
        <v>819</v>
      </c>
      <c r="B184" s="23" t="s">
        <v>954</v>
      </c>
      <c r="C184" s="23" t="s">
        <v>955</v>
      </c>
      <c r="D184" s="24">
        <v>44396</v>
      </c>
      <c r="E184" s="24">
        <v>1463.18</v>
      </c>
      <c r="F184" s="24">
        <v>0</v>
      </c>
      <c r="G184" s="24">
        <v>0</v>
      </c>
      <c r="H184" s="24"/>
      <c r="I184" s="24">
        <v>0</v>
      </c>
      <c r="J184" s="25" t="str">
        <f t="shared" si="3"/>
        <v>***</v>
      </c>
      <c r="K184" s="24"/>
      <c r="L184" s="24"/>
      <c r="M184" s="24">
        <v>0</v>
      </c>
      <c r="N184" s="26">
        <v>42932.82</v>
      </c>
    </row>
    <row r="185" spans="1:14" ht="11.25">
      <c r="A185" s="22" t="s">
        <v>819</v>
      </c>
      <c r="B185" s="23" t="s">
        <v>956</v>
      </c>
      <c r="C185" s="23" t="s">
        <v>957</v>
      </c>
      <c r="D185" s="24">
        <v>9330</v>
      </c>
      <c r="E185" s="24">
        <v>9308.66</v>
      </c>
      <c r="F185" s="24">
        <v>0</v>
      </c>
      <c r="G185" s="24">
        <v>0</v>
      </c>
      <c r="H185" s="24"/>
      <c r="I185" s="24">
        <v>0</v>
      </c>
      <c r="J185" s="25" t="str">
        <f t="shared" si="3"/>
        <v>***</v>
      </c>
      <c r="K185" s="24"/>
      <c r="L185" s="24"/>
      <c r="M185" s="24">
        <v>0</v>
      </c>
      <c r="N185" s="26">
        <v>21.34</v>
      </c>
    </row>
    <row r="186" spans="1:14" ht="11.25">
      <c r="A186" s="22" t="s">
        <v>819</v>
      </c>
      <c r="B186" s="23" t="s">
        <v>958</v>
      </c>
      <c r="C186" s="23" t="s">
        <v>959</v>
      </c>
      <c r="D186" s="24">
        <v>57510</v>
      </c>
      <c r="E186" s="24">
        <v>31525.97</v>
      </c>
      <c r="F186" s="24">
        <v>0</v>
      </c>
      <c r="G186" s="24">
        <v>0</v>
      </c>
      <c r="H186" s="24"/>
      <c r="I186" s="24">
        <v>0</v>
      </c>
      <c r="J186" s="25" t="str">
        <f t="shared" si="3"/>
        <v>***</v>
      </c>
      <c r="K186" s="24"/>
      <c r="L186" s="24"/>
      <c r="M186" s="24">
        <v>0</v>
      </c>
      <c r="N186" s="26">
        <v>25984.03</v>
      </c>
    </row>
    <row r="187" spans="1:14" ht="11.25">
      <c r="A187" s="22" t="s">
        <v>819</v>
      </c>
      <c r="B187" s="23" t="s">
        <v>960</v>
      </c>
      <c r="C187" s="23" t="s">
        <v>961</v>
      </c>
      <c r="D187" s="24">
        <v>60470</v>
      </c>
      <c r="E187" s="24">
        <v>9999.8</v>
      </c>
      <c r="F187" s="24">
        <v>0</v>
      </c>
      <c r="G187" s="24">
        <v>0</v>
      </c>
      <c r="H187" s="24"/>
      <c r="I187" s="24">
        <v>0</v>
      </c>
      <c r="J187" s="25" t="str">
        <f t="shared" si="3"/>
        <v>***</v>
      </c>
      <c r="K187" s="24"/>
      <c r="L187" s="24"/>
      <c r="M187" s="24">
        <v>0</v>
      </c>
      <c r="N187" s="26">
        <v>50470.2</v>
      </c>
    </row>
    <row r="188" spans="1:14" ht="11.25">
      <c r="A188" s="22" t="s">
        <v>819</v>
      </c>
      <c r="B188" s="23" t="s">
        <v>962</v>
      </c>
      <c r="C188" s="23" t="s">
        <v>963</v>
      </c>
      <c r="D188" s="24">
        <v>10000</v>
      </c>
      <c r="E188" s="24">
        <v>117.6</v>
      </c>
      <c r="F188" s="24">
        <v>0</v>
      </c>
      <c r="G188" s="24">
        <v>0</v>
      </c>
      <c r="H188" s="24"/>
      <c r="I188" s="24">
        <v>0</v>
      </c>
      <c r="J188" s="25" t="str">
        <f t="shared" si="3"/>
        <v>***</v>
      </c>
      <c r="K188" s="24"/>
      <c r="L188" s="24"/>
      <c r="M188" s="24">
        <v>0</v>
      </c>
      <c r="N188" s="26">
        <v>9882.4</v>
      </c>
    </row>
    <row r="189" spans="1:14" ht="11.25">
      <c r="A189" s="22" t="s">
        <v>819</v>
      </c>
      <c r="B189" s="23" t="s">
        <v>964</v>
      </c>
      <c r="C189" s="23" t="s">
        <v>965</v>
      </c>
      <c r="D189" s="24">
        <v>27319</v>
      </c>
      <c r="E189" s="24">
        <v>10400.09</v>
      </c>
      <c r="F189" s="24">
        <v>0</v>
      </c>
      <c r="G189" s="24">
        <v>0</v>
      </c>
      <c r="H189" s="24"/>
      <c r="I189" s="24">
        <v>0</v>
      </c>
      <c r="J189" s="25" t="str">
        <f t="shared" si="3"/>
        <v>***</v>
      </c>
      <c r="K189" s="24"/>
      <c r="L189" s="24"/>
      <c r="M189" s="24">
        <v>0</v>
      </c>
      <c r="N189" s="26">
        <v>16918.91</v>
      </c>
    </row>
    <row r="190" spans="1:14" ht="11.25">
      <c r="A190" s="22" t="s">
        <v>966</v>
      </c>
      <c r="B190" s="23" t="s">
        <v>967</v>
      </c>
      <c r="C190" s="23" t="s">
        <v>968</v>
      </c>
      <c r="D190" s="24">
        <v>7831134</v>
      </c>
      <c r="E190" s="24">
        <v>229148</v>
      </c>
      <c r="F190" s="24">
        <v>0</v>
      </c>
      <c r="G190" s="24">
        <v>0</v>
      </c>
      <c r="H190" s="24"/>
      <c r="I190" s="24">
        <v>0</v>
      </c>
      <c r="J190" s="25" t="str">
        <f t="shared" si="3"/>
        <v>***</v>
      </c>
      <c r="K190" s="24"/>
      <c r="L190" s="24"/>
      <c r="M190" s="24">
        <v>0</v>
      </c>
      <c r="N190" s="26">
        <v>7601986</v>
      </c>
    </row>
    <row r="191" spans="1:14" ht="11.25">
      <c r="A191" s="22" t="s">
        <v>966</v>
      </c>
      <c r="B191" s="23" t="s">
        <v>969</v>
      </c>
      <c r="C191" s="23" t="s">
        <v>970</v>
      </c>
      <c r="D191" s="24">
        <v>6515</v>
      </c>
      <c r="E191" s="24">
        <v>4886</v>
      </c>
      <c r="F191" s="24">
        <v>0</v>
      </c>
      <c r="G191" s="24">
        <v>0</v>
      </c>
      <c r="H191" s="24"/>
      <c r="I191" s="24">
        <v>0</v>
      </c>
      <c r="J191" s="25" t="str">
        <f t="shared" si="3"/>
        <v>***</v>
      </c>
      <c r="K191" s="24"/>
      <c r="L191" s="24"/>
      <c r="M191" s="24">
        <v>0</v>
      </c>
      <c r="N191" s="26">
        <v>1629</v>
      </c>
    </row>
    <row r="192" spans="1:14" ht="11.25">
      <c r="A192" s="22" t="s">
        <v>966</v>
      </c>
      <c r="B192" s="23" t="s">
        <v>971</v>
      </c>
      <c r="C192" s="23" t="s">
        <v>972</v>
      </c>
      <c r="D192" s="24">
        <v>25852</v>
      </c>
      <c r="E192" s="24">
        <v>19389</v>
      </c>
      <c r="F192" s="24">
        <v>0</v>
      </c>
      <c r="G192" s="24">
        <v>0</v>
      </c>
      <c r="H192" s="24"/>
      <c r="I192" s="24">
        <v>0</v>
      </c>
      <c r="J192" s="25" t="str">
        <f t="shared" si="3"/>
        <v>***</v>
      </c>
      <c r="K192" s="24"/>
      <c r="L192" s="24"/>
      <c r="M192" s="24">
        <v>0</v>
      </c>
      <c r="N192" s="26">
        <v>6463</v>
      </c>
    </row>
    <row r="193" spans="1:14" ht="11.25">
      <c r="A193" s="22" t="s">
        <v>973</v>
      </c>
      <c r="B193" s="23" t="s">
        <v>974</v>
      </c>
      <c r="C193" s="23" t="s">
        <v>975</v>
      </c>
      <c r="D193" s="24">
        <v>25000</v>
      </c>
      <c r="E193" s="24">
        <v>0</v>
      </c>
      <c r="F193" s="24">
        <v>25000</v>
      </c>
      <c r="G193" s="24">
        <v>25000</v>
      </c>
      <c r="H193" s="24">
        <v>500</v>
      </c>
      <c r="I193" s="24">
        <v>177.46</v>
      </c>
      <c r="J193" s="25">
        <f t="shared" si="3"/>
        <v>0.70984</v>
      </c>
      <c r="K193" s="24">
        <v>0</v>
      </c>
      <c r="L193" s="24">
        <v>0</v>
      </c>
      <c r="M193" s="24">
        <v>0</v>
      </c>
      <c r="N193" s="26">
        <v>0</v>
      </c>
    </row>
    <row r="194" spans="1:14" ht="11.25">
      <c r="A194" s="22" t="s">
        <v>973</v>
      </c>
      <c r="B194" s="23" t="s">
        <v>976</v>
      </c>
      <c r="C194" s="23" t="s">
        <v>977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5" t="str">
        <f t="shared" si="3"/>
        <v>***</v>
      </c>
      <c r="K194" s="24">
        <v>0</v>
      </c>
      <c r="L194" s="24">
        <v>0</v>
      </c>
      <c r="M194" s="24">
        <v>0</v>
      </c>
      <c r="N194" s="26">
        <v>0</v>
      </c>
    </row>
    <row r="195" spans="1:14" ht="12" thickBot="1">
      <c r="A195" s="22" t="s">
        <v>973</v>
      </c>
      <c r="B195" s="23" t="s">
        <v>978</v>
      </c>
      <c r="C195" s="23" t="s">
        <v>657</v>
      </c>
      <c r="D195" s="24">
        <v>177553.11</v>
      </c>
      <c r="E195" s="24">
        <v>24046.57</v>
      </c>
      <c r="F195" s="24">
        <v>0</v>
      </c>
      <c r="G195" s="24">
        <v>0</v>
      </c>
      <c r="H195" s="24">
        <v>0</v>
      </c>
      <c r="I195" s="24">
        <v>0</v>
      </c>
      <c r="J195" s="25" t="str">
        <f t="shared" si="3"/>
        <v>***</v>
      </c>
      <c r="K195" s="24">
        <v>12201</v>
      </c>
      <c r="L195" s="24">
        <v>9465.76</v>
      </c>
      <c r="M195" s="24">
        <v>0</v>
      </c>
      <c r="N195" s="26">
        <v>141305.54</v>
      </c>
    </row>
    <row r="196" spans="1:14" ht="12" thickBot="1">
      <c r="A196" s="27" t="s">
        <v>604</v>
      </c>
      <c r="B196" s="28"/>
      <c r="C196" s="28"/>
      <c r="D196" s="29">
        <v>22660849.42</v>
      </c>
      <c r="E196" s="29">
        <v>1415688.02</v>
      </c>
      <c r="F196" s="29">
        <v>437620</v>
      </c>
      <c r="G196" s="29">
        <v>265404.8</v>
      </c>
      <c r="H196" s="29">
        <v>500</v>
      </c>
      <c r="I196" s="29">
        <v>183252.53</v>
      </c>
      <c r="J196" s="30">
        <f t="shared" si="3"/>
        <v>69.04642643991367</v>
      </c>
      <c r="K196" s="29">
        <v>12201</v>
      </c>
      <c r="L196" s="29">
        <v>9465.76</v>
      </c>
      <c r="M196" s="29">
        <v>46</v>
      </c>
      <c r="N196" s="31">
        <v>20967509.6</v>
      </c>
    </row>
    <row r="197" spans="1:14" ht="16.5" thickBot="1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" thickBot="1">
      <c r="A198" s="18" t="s">
        <v>605</v>
      </c>
      <c r="B198" s="19"/>
      <c r="C198" s="19"/>
      <c r="D198" s="32">
        <v>47105789.46</v>
      </c>
      <c r="E198" s="32">
        <v>12164436.96</v>
      </c>
      <c r="F198" s="32">
        <v>2292543.7</v>
      </c>
      <c r="G198" s="32">
        <v>2824570.4</v>
      </c>
      <c r="H198" s="32"/>
      <c r="I198" s="32">
        <v>2385401.39</v>
      </c>
      <c r="J198" s="33">
        <f>IF(G198=0,"***",100*I198/G198)</f>
        <v>84.45182991367466</v>
      </c>
      <c r="K198" s="32">
        <v>0</v>
      </c>
      <c r="L198" s="32">
        <v>0</v>
      </c>
      <c r="M198" s="32">
        <v>4.76</v>
      </c>
      <c r="N198" s="31">
        <v>32116777.34</v>
      </c>
    </row>
    <row r="199" spans="1:14" ht="12" thickBot="1">
      <c r="A199" s="43" t="s">
        <v>606</v>
      </c>
      <c r="B199" s="44"/>
      <c r="C199" s="44"/>
      <c r="D199" s="45">
        <v>1206197.07</v>
      </c>
      <c r="E199" s="45">
        <v>213189.14</v>
      </c>
      <c r="F199" s="45">
        <v>80000</v>
      </c>
      <c r="G199" s="45">
        <v>80747.6</v>
      </c>
      <c r="H199" s="45">
        <v>56247.6</v>
      </c>
      <c r="I199" s="45">
        <v>52499.51</v>
      </c>
      <c r="J199" s="46">
        <f>IF(G199=0,"***",100*I199/G199)</f>
        <v>65.01680545304133</v>
      </c>
      <c r="K199" s="45">
        <v>48451</v>
      </c>
      <c r="L199" s="45">
        <v>36503.06</v>
      </c>
      <c r="M199" s="45">
        <v>0</v>
      </c>
      <c r="N199" s="47">
        <v>863809.33</v>
      </c>
    </row>
    <row r="200" spans="1:14" ht="12" thickBot="1">
      <c r="A200" s="18" t="s">
        <v>979</v>
      </c>
      <c r="B200" s="19"/>
      <c r="C200" s="19"/>
      <c r="D200" s="29"/>
      <c r="E200" s="29"/>
      <c r="F200" s="29">
        <v>107440</v>
      </c>
      <c r="G200" s="29">
        <v>3000</v>
      </c>
      <c r="H200" s="29"/>
      <c r="I200" s="29"/>
      <c r="J200" s="30"/>
      <c r="K200" s="29"/>
      <c r="L200" s="29"/>
      <c r="M200" s="29"/>
      <c r="N200" s="31"/>
    </row>
    <row r="201" spans="1:14" ht="16.5" thickBot="1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" thickBot="1">
      <c r="A202" s="18" t="s">
        <v>607</v>
      </c>
      <c r="B202" s="19"/>
      <c r="C202" s="19"/>
      <c r="D202" s="32">
        <v>48311986.53</v>
      </c>
      <c r="E202" s="32">
        <v>12377626.1</v>
      </c>
      <c r="F202" s="32">
        <f>SUM(F198:F201)</f>
        <v>2479983.7</v>
      </c>
      <c r="G202" s="32">
        <f>SUM(G198:G201)</f>
        <v>2908318</v>
      </c>
      <c r="H202" s="32">
        <v>56247.6</v>
      </c>
      <c r="I202" s="32">
        <v>2437900.91</v>
      </c>
      <c r="J202" s="33">
        <f>IF(G202=0,"***",100*I202/G202)</f>
        <v>83.82511506650923</v>
      </c>
      <c r="K202" s="32">
        <v>48451</v>
      </c>
      <c r="L202" s="32">
        <v>36503.06</v>
      </c>
      <c r="M202" s="32">
        <v>4.76</v>
      </c>
      <c r="N202" s="31">
        <v>32980586.67</v>
      </c>
    </row>
    <row r="203" spans="1:14" ht="16.5" thickBot="1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0" ht="12" thickBot="1">
      <c r="A204" s="18" t="s">
        <v>608</v>
      </c>
      <c r="B204" s="19"/>
      <c r="C204" s="19"/>
      <c r="D204" s="32"/>
      <c r="E204" s="32"/>
      <c r="F204" s="32"/>
      <c r="G204" s="32"/>
      <c r="H204" s="32"/>
      <c r="I204" s="32">
        <v>2441648.99</v>
      </c>
      <c r="J204" s="31">
        <f>100*(I204/G202)</f>
        <v>83.95398955685039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2362204724409449" top="0.7874015748031497" bottom="0.472440944881889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selection activeCell="A1" sqref="A1"/>
    </sheetView>
  </sheetViews>
  <sheetFormatPr defaultColWidth="9.00390625" defaultRowHeight="12.75"/>
  <cols>
    <col min="1" max="1" width="13.375" style="36" customWidth="1"/>
    <col min="2" max="2" width="6.625" style="36" customWidth="1"/>
    <col min="3" max="3" width="22.00390625" style="36" customWidth="1"/>
    <col min="4" max="4" width="11.375" style="3" customWidth="1"/>
    <col min="5" max="5" width="11.00390625" style="3" customWidth="1"/>
    <col min="6" max="6" width="10.25390625" style="3" customWidth="1"/>
    <col min="7" max="7" width="10.875" style="3" customWidth="1"/>
    <col min="8" max="8" width="10.00390625" style="3" customWidth="1"/>
    <col min="9" max="9" width="10.75390625" style="3" customWidth="1"/>
    <col min="10" max="10" width="6.625" style="3" customWidth="1"/>
    <col min="11" max="11" width="5.875" style="3" customWidth="1"/>
    <col min="12" max="13" width="7.875" style="3" customWidth="1"/>
    <col min="14" max="14" width="11.37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42" customFormat="1" ht="18.75" thickBot="1">
      <c r="A4" s="37" t="s">
        <v>980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41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2" thickBot="1">
      <c r="A9" s="18" t="s">
        <v>981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982</v>
      </c>
      <c r="B10" s="23" t="s">
        <v>983</v>
      </c>
      <c r="C10" s="23" t="s">
        <v>984</v>
      </c>
      <c r="D10" s="24">
        <v>199667.6</v>
      </c>
      <c r="E10" s="24">
        <v>196289.83</v>
      </c>
      <c r="F10" s="24">
        <v>10819</v>
      </c>
      <c r="G10" s="24">
        <v>13857.2</v>
      </c>
      <c r="H10" s="24"/>
      <c r="I10" s="24">
        <v>448.3</v>
      </c>
      <c r="J10" s="25">
        <f aca="true" t="shared" si="0" ref="J10:J73">IF(G10=0,"***",100*I10/G10)</f>
        <v>3.2351412983863983</v>
      </c>
      <c r="K10" s="24"/>
      <c r="L10" s="24"/>
      <c r="M10" s="24">
        <v>0</v>
      </c>
      <c r="N10" s="26">
        <v>-10479.43</v>
      </c>
    </row>
    <row r="11" spans="1:14" ht="11.25">
      <c r="A11" s="22" t="s">
        <v>982</v>
      </c>
      <c r="B11" s="23" t="s">
        <v>985</v>
      </c>
      <c r="C11" s="23" t="s">
        <v>986</v>
      </c>
      <c r="D11" s="24">
        <v>244531.53</v>
      </c>
      <c r="E11" s="24">
        <v>37519.37</v>
      </c>
      <c r="F11" s="24">
        <v>22427</v>
      </c>
      <c r="G11" s="24">
        <v>203566.6</v>
      </c>
      <c r="H11" s="24"/>
      <c r="I11" s="24">
        <v>202607.27</v>
      </c>
      <c r="J11" s="25">
        <f t="shared" si="0"/>
        <v>99.52873899745832</v>
      </c>
      <c r="K11" s="24"/>
      <c r="L11" s="24"/>
      <c r="M11" s="24">
        <v>0</v>
      </c>
      <c r="N11" s="26">
        <v>3445.56</v>
      </c>
    </row>
    <row r="12" spans="1:14" ht="11.25">
      <c r="A12" s="22" t="s">
        <v>982</v>
      </c>
      <c r="B12" s="23" t="s">
        <v>987</v>
      </c>
      <c r="C12" s="23" t="s">
        <v>988</v>
      </c>
      <c r="D12" s="24">
        <v>289309.08</v>
      </c>
      <c r="E12" s="24">
        <v>5329.48</v>
      </c>
      <c r="F12" s="24">
        <v>27549</v>
      </c>
      <c r="G12" s="24">
        <v>27549</v>
      </c>
      <c r="H12" s="24"/>
      <c r="I12" s="24">
        <v>0</v>
      </c>
      <c r="J12" s="25">
        <f t="shared" si="0"/>
        <v>0</v>
      </c>
      <c r="K12" s="24"/>
      <c r="L12" s="24"/>
      <c r="M12" s="24">
        <v>-5329.48</v>
      </c>
      <c r="N12" s="26">
        <v>261760.08</v>
      </c>
    </row>
    <row r="13" spans="1:14" ht="11.25">
      <c r="A13" s="22" t="s">
        <v>982</v>
      </c>
      <c r="B13" s="23" t="s">
        <v>989</v>
      </c>
      <c r="C13" s="23" t="s">
        <v>990</v>
      </c>
      <c r="D13" s="24">
        <v>120000</v>
      </c>
      <c r="E13" s="24">
        <v>121695.69</v>
      </c>
      <c r="F13" s="24">
        <v>0</v>
      </c>
      <c r="G13" s="24">
        <v>945.9</v>
      </c>
      <c r="H13" s="24"/>
      <c r="I13" s="24">
        <v>672.65</v>
      </c>
      <c r="J13" s="25">
        <f t="shared" si="0"/>
        <v>71.1121683053177</v>
      </c>
      <c r="K13" s="24"/>
      <c r="L13" s="24"/>
      <c r="M13" s="24">
        <v>-216.58</v>
      </c>
      <c r="N13" s="26">
        <v>-2425.01</v>
      </c>
    </row>
    <row r="14" spans="1:14" ht="11.25">
      <c r="A14" s="22" t="s">
        <v>982</v>
      </c>
      <c r="B14" s="23" t="s">
        <v>991</v>
      </c>
      <c r="C14" s="23" t="s">
        <v>992</v>
      </c>
      <c r="D14" s="24">
        <v>317651.7</v>
      </c>
      <c r="E14" s="24">
        <v>0</v>
      </c>
      <c r="F14" s="24">
        <v>0</v>
      </c>
      <c r="G14" s="24">
        <v>57954.9</v>
      </c>
      <c r="H14" s="24"/>
      <c r="I14" s="24">
        <v>85503.85</v>
      </c>
      <c r="J14" s="25">
        <f t="shared" si="0"/>
        <v>147.53515233397002</v>
      </c>
      <c r="K14" s="24"/>
      <c r="L14" s="24"/>
      <c r="M14" s="24">
        <v>5329.48</v>
      </c>
      <c r="N14" s="26">
        <v>254367.32</v>
      </c>
    </row>
    <row r="15" spans="1:14" ht="11.25">
      <c r="A15" s="22" t="s">
        <v>982</v>
      </c>
      <c r="B15" s="23" t="s">
        <v>993</v>
      </c>
      <c r="C15" s="23" t="s">
        <v>994</v>
      </c>
      <c r="D15" s="24">
        <v>35318.02</v>
      </c>
      <c r="E15" s="24">
        <v>0</v>
      </c>
      <c r="F15" s="24">
        <v>0</v>
      </c>
      <c r="G15" s="24">
        <v>0</v>
      </c>
      <c r="H15" s="24"/>
      <c r="I15" s="24">
        <v>0</v>
      </c>
      <c r="J15" s="25" t="str">
        <f t="shared" si="0"/>
        <v>***</v>
      </c>
      <c r="K15" s="24"/>
      <c r="L15" s="24"/>
      <c r="M15" s="24">
        <v>0</v>
      </c>
      <c r="N15" s="26">
        <v>35318.02</v>
      </c>
    </row>
    <row r="16" spans="1:14" ht="11.25">
      <c r="A16" s="22" t="s">
        <v>982</v>
      </c>
      <c r="B16" s="23" t="s">
        <v>995</v>
      </c>
      <c r="C16" s="23" t="s">
        <v>996</v>
      </c>
      <c r="D16" s="24">
        <v>505119.68</v>
      </c>
      <c r="E16" s="24">
        <v>492935.34</v>
      </c>
      <c r="F16" s="24">
        <v>10842</v>
      </c>
      <c r="G16" s="24">
        <v>5542</v>
      </c>
      <c r="H16" s="24"/>
      <c r="I16" s="24">
        <v>5224.78</v>
      </c>
      <c r="J16" s="25">
        <f t="shared" si="0"/>
        <v>94.2760736196319</v>
      </c>
      <c r="K16" s="24"/>
      <c r="L16" s="24"/>
      <c r="M16" s="24">
        <v>0</v>
      </c>
      <c r="N16" s="26">
        <v>6642.34</v>
      </c>
    </row>
    <row r="17" spans="1:14" ht="11.25">
      <c r="A17" s="22" t="s">
        <v>982</v>
      </c>
      <c r="B17" s="23" t="s">
        <v>997</v>
      </c>
      <c r="C17" s="23" t="s">
        <v>998</v>
      </c>
      <c r="D17" s="24">
        <v>1181812</v>
      </c>
      <c r="E17" s="24">
        <v>678570.11</v>
      </c>
      <c r="F17" s="24">
        <v>60000</v>
      </c>
      <c r="G17" s="24">
        <v>97775</v>
      </c>
      <c r="H17" s="24"/>
      <c r="I17" s="24">
        <v>97775</v>
      </c>
      <c r="J17" s="25">
        <f t="shared" si="0"/>
        <v>100</v>
      </c>
      <c r="K17" s="24"/>
      <c r="L17" s="24"/>
      <c r="M17" s="24">
        <v>-975.8</v>
      </c>
      <c r="N17" s="26">
        <v>406442.69</v>
      </c>
    </row>
    <row r="18" spans="1:14" ht="11.25">
      <c r="A18" s="22" t="s">
        <v>982</v>
      </c>
      <c r="B18" s="23" t="s">
        <v>999</v>
      </c>
      <c r="C18" s="23" t="s">
        <v>1000</v>
      </c>
      <c r="D18" s="24">
        <v>52000</v>
      </c>
      <c r="E18" s="24">
        <v>6314.18</v>
      </c>
      <c r="F18" s="24">
        <v>3000</v>
      </c>
      <c r="G18" s="24">
        <v>713</v>
      </c>
      <c r="H18" s="24"/>
      <c r="I18" s="24">
        <v>712.99</v>
      </c>
      <c r="J18" s="25">
        <f t="shared" si="0"/>
        <v>99.99859747545582</v>
      </c>
      <c r="K18" s="24"/>
      <c r="L18" s="24"/>
      <c r="M18" s="24">
        <v>0</v>
      </c>
      <c r="N18" s="26">
        <v>44972.82</v>
      </c>
    </row>
    <row r="19" spans="1:14" ht="11.25">
      <c r="A19" s="22" t="s">
        <v>982</v>
      </c>
      <c r="B19" s="23" t="s">
        <v>1001</v>
      </c>
      <c r="C19" s="23" t="s">
        <v>1002</v>
      </c>
      <c r="D19" s="24">
        <v>10707</v>
      </c>
      <c r="E19" s="24">
        <v>799.97</v>
      </c>
      <c r="F19" s="24">
        <v>0</v>
      </c>
      <c r="G19" s="24">
        <v>3950</v>
      </c>
      <c r="H19" s="24"/>
      <c r="I19" s="24">
        <v>3950</v>
      </c>
      <c r="J19" s="25">
        <f t="shared" si="0"/>
        <v>100</v>
      </c>
      <c r="K19" s="24"/>
      <c r="L19" s="24"/>
      <c r="M19" s="24">
        <v>0</v>
      </c>
      <c r="N19" s="26">
        <v>5957.03</v>
      </c>
    </row>
    <row r="20" spans="1:14" ht="11.25">
      <c r="A20" s="22" t="s">
        <v>982</v>
      </c>
      <c r="B20" s="23" t="s">
        <v>1003</v>
      </c>
      <c r="C20" s="23" t="s">
        <v>1004</v>
      </c>
      <c r="D20" s="24">
        <v>882253.38</v>
      </c>
      <c r="E20" s="24">
        <v>566508.38</v>
      </c>
      <c r="F20" s="24">
        <v>10000</v>
      </c>
      <c r="G20" s="24">
        <v>271745</v>
      </c>
      <c r="H20" s="24"/>
      <c r="I20" s="24">
        <v>40103.29</v>
      </c>
      <c r="J20" s="25">
        <f t="shared" si="0"/>
        <v>14.757691953853797</v>
      </c>
      <c r="K20" s="24"/>
      <c r="L20" s="24"/>
      <c r="M20" s="24">
        <v>0</v>
      </c>
      <c r="N20" s="26">
        <v>44000</v>
      </c>
    </row>
    <row r="21" spans="1:14" ht="11.25">
      <c r="A21" s="22" t="s">
        <v>982</v>
      </c>
      <c r="B21" s="23" t="s">
        <v>1005</v>
      </c>
      <c r="C21" s="23" t="s">
        <v>1006</v>
      </c>
      <c r="D21" s="24">
        <v>778924</v>
      </c>
      <c r="E21" s="24">
        <v>306722.07</v>
      </c>
      <c r="F21" s="24">
        <v>49000</v>
      </c>
      <c r="G21" s="24">
        <v>21951.8</v>
      </c>
      <c r="H21" s="24"/>
      <c r="I21" s="24">
        <v>21917.48</v>
      </c>
      <c r="J21" s="25">
        <f t="shared" si="0"/>
        <v>99.84365746772474</v>
      </c>
      <c r="K21" s="24"/>
      <c r="L21" s="24"/>
      <c r="M21" s="24">
        <v>-99</v>
      </c>
      <c r="N21" s="26">
        <v>450349.13</v>
      </c>
    </row>
    <row r="22" spans="1:14" ht="11.25">
      <c r="A22" s="22" t="s">
        <v>982</v>
      </c>
      <c r="B22" s="23" t="s">
        <v>1007</v>
      </c>
      <c r="C22" s="23" t="s">
        <v>1008</v>
      </c>
      <c r="D22" s="24">
        <v>180446.65</v>
      </c>
      <c r="E22" s="24">
        <v>135446.66</v>
      </c>
      <c r="F22" s="24">
        <v>5000</v>
      </c>
      <c r="G22" s="24">
        <v>90</v>
      </c>
      <c r="H22" s="24"/>
      <c r="I22" s="24">
        <v>85.68</v>
      </c>
      <c r="J22" s="25">
        <f t="shared" si="0"/>
        <v>95.2</v>
      </c>
      <c r="K22" s="24"/>
      <c r="L22" s="24"/>
      <c r="M22" s="24">
        <v>-165.06</v>
      </c>
      <c r="N22" s="26">
        <v>45075.05</v>
      </c>
    </row>
    <row r="23" spans="1:14" ht="11.25">
      <c r="A23" s="22" t="s">
        <v>982</v>
      </c>
      <c r="B23" s="23" t="s">
        <v>1009</v>
      </c>
      <c r="C23" s="23" t="s">
        <v>1010</v>
      </c>
      <c r="D23" s="24">
        <v>245533</v>
      </c>
      <c r="E23" s="24">
        <v>0</v>
      </c>
      <c r="F23" s="24">
        <v>0</v>
      </c>
      <c r="G23" s="24">
        <v>3000</v>
      </c>
      <c r="H23" s="24"/>
      <c r="I23" s="24">
        <v>0</v>
      </c>
      <c r="J23" s="25">
        <f t="shared" si="0"/>
        <v>0</v>
      </c>
      <c r="K23" s="24"/>
      <c r="L23" s="24"/>
      <c r="M23" s="24">
        <v>0</v>
      </c>
      <c r="N23" s="26">
        <v>242533</v>
      </c>
    </row>
    <row r="24" spans="1:14" ht="11.25">
      <c r="A24" s="22" t="s">
        <v>982</v>
      </c>
      <c r="B24" s="23" t="s">
        <v>1011</v>
      </c>
      <c r="C24" s="23" t="s">
        <v>1012</v>
      </c>
      <c r="D24" s="24">
        <v>186000</v>
      </c>
      <c r="E24" s="24">
        <v>0</v>
      </c>
      <c r="F24" s="24">
        <v>0</v>
      </c>
      <c r="G24" s="24">
        <v>12000</v>
      </c>
      <c r="H24" s="24"/>
      <c r="I24" s="24">
        <v>11984.36</v>
      </c>
      <c r="J24" s="25">
        <f t="shared" si="0"/>
        <v>99.86966666666666</v>
      </c>
      <c r="K24" s="24"/>
      <c r="L24" s="24"/>
      <c r="M24" s="24">
        <v>0</v>
      </c>
      <c r="N24" s="26">
        <v>174000</v>
      </c>
    </row>
    <row r="25" spans="1:14" ht="11.25">
      <c r="A25" s="22" t="s">
        <v>982</v>
      </c>
      <c r="B25" s="23" t="s">
        <v>1013</v>
      </c>
      <c r="C25" s="23" t="s">
        <v>1014</v>
      </c>
      <c r="D25" s="24">
        <v>132510</v>
      </c>
      <c r="E25" s="24">
        <v>0</v>
      </c>
      <c r="F25" s="24">
        <v>0</v>
      </c>
      <c r="G25" s="24">
        <v>20270</v>
      </c>
      <c r="H25" s="24"/>
      <c r="I25" s="24">
        <v>20267.89</v>
      </c>
      <c r="J25" s="25">
        <f t="shared" si="0"/>
        <v>99.9895905278737</v>
      </c>
      <c r="K25" s="24"/>
      <c r="L25" s="24"/>
      <c r="M25" s="24">
        <v>0</v>
      </c>
      <c r="N25" s="26">
        <v>112240</v>
      </c>
    </row>
    <row r="26" spans="1:14" ht="11.25">
      <c r="A26" s="22" t="s">
        <v>982</v>
      </c>
      <c r="B26" s="23" t="s">
        <v>1015</v>
      </c>
      <c r="C26" s="23" t="s">
        <v>1016</v>
      </c>
      <c r="D26" s="24">
        <v>45806</v>
      </c>
      <c r="E26" s="24">
        <v>0</v>
      </c>
      <c r="F26" s="24">
        <v>35000</v>
      </c>
      <c r="G26" s="24">
        <v>41100</v>
      </c>
      <c r="H26" s="24"/>
      <c r="I26" s="24">
        <v>41099.33</v>
      </c>
      <c r="J26" s="25">
        <f t="shared" si="0"/>
        <v>99.9983698296837</v>
      </c>
      <c r="K26" s="24"/>
      <c r="L26" s="24"/>
      <c r="M26" s="24">
        <v>0</v>
      </c>
      <c r="N26" s="26">
        <v>4706</v>
      </c>
    </row>
    <row r="27" spans="1:14" ht="11.25">
      <c r="A27" s="22" t="s">
        <v>982</v>
      </c>
      <c r="B27" s="23" t="s">
        <v>1017</v>
      </c>
      <c r="C27" s="23" t="s">
        <v>1018</v>
      </c>
      <c r="D27" s="24">
        <v>550000</v>
      </c>
      <c r="E27" s="24">
        <v>0</v>
      </c>
      <c r="F27" s="24">
        <v>50000</v>
      </c>
      <c r="G27" s="24">
        <v>27700</v>
      </c>
      <c r="H27" s="24"/>
      <c r="I27" s="24">
        <v>27609.62</v>
      </c>
      <c r="J27" s="25">
        <f t="shared" si="0"/>
        <v>99.67371841155234</v>
      </c>
      <c r="K27" s="24"/>
      <c r="L27" s="24"/>
      <c r="M27" s="24">
        <v>0</v>
      </c>
      <c r="N27" s="26">
        <v>522300</v>
      </c>
    </row>
    <row r="28" spans="1:14" ht="11.25">
      <c r="A28" s="22" t="s">
        <v>982</v>
      </c>
      <c r="B28" s="23" t="s">
        <v>1019</v>
      </c>
      <c r="C28" s="23" t="s">
        <v>1020</v>
      </c>
      <c r="D28" s="24">
        <v>50000</v>
      </c>
      <c r="E28" s="24">
        <v>0</v>
      </c>
      <c r="F28" s="24">
        <v>5000</v>
      </c>
      <c r="G28" s="24">
        <v>8200</v>
      </c>
      <c r="H28" s="24"/>
      <c r="I28" s="24">
        <v>6729.57</v>
      </c>
      <c r="J28" s="25">
        <f t="shared" si="0"/>
        <v>82.06792682926829</v>
      </c>
      <c r="K28" s="24"/>
      <c r="L28" s="24"/>
      <c r="M28" s="24">
        <v>0</v>
      </c>
      <c r="N28" s="26">
        <v>41800</v>
      </c>
    </row>
    <row r="29" spans="1:14" ht="11.25">
      <c r="A29" s="22" t="s">
        <v>982</v>
      </c>
      <c r="B29" s="23" t="s">
        <v>1021</v>
      </c>
      <c r="C29" s="23" t="s">
        <v>1022</v>
      </c>
      <c r="D29" s="24">
        <v>564000</v>
      </c>
      <c r="E29" s="24">
        <v>0</v>
      </c>
      <c r="F29" s="24">
        <v>16000</v>
      </c>
      <c r="G29" s="24">
        <v>176000</v>
      </c>
      <c r="H29" s="24"/>
      <c r="I29" s="24">
        <v>32420.79</v>
      </c>
      <c r="J29" s="25">
        <f t="shared" si="0"/>
        <v>18.420903409090908</v>
      </c>
      <c r="K29" s="24"/>
      <c r="L29" s="24"/>
      <c r="M29" s="24">
        <v>0</v>
      </c>
      <c r="N29" s="26">
        <v>388000</v>
      </c>
    </row>
    <row r="30" spans="1:14" ht="11.25">
      <c r="A30" s="22" t="s">
        <v>982</v>
      </c>
      <c r="B30" s="23" t="s">
        <v>1023</v>
      </c>
      <c r="C30" s="23" t="s">
        <v>1024</v>
      </c>
      <c r="D30" s="24">
        <v>25828</v>
      </c>
      <c r="E30" s="24">
        <v>0</v>
      </c>
      <c r="F30" s="24">
        <v>18000</v>
      </c>
      <c r="G30" s="24">
        <v>33828</v>
      </c>
      <c r="H30" s="24"/>
      <c r="I30" s="24">
        <v>25809.7</v>
      </c>
      <c r="J30" s="25">
        <f t="shared" si="0"/>
        <v>76.29685467659927</v>
      </c>
      <c r="K30" s="24"/>
      <c r="L30" s="24"/>
      <c r="M30" s="24">
        <v>0</v>
      </c>
      <c r="N30" s="26">
        <v>-8000</v>
      </c>
    </row>
    <row r="31" spans="1:14" ht="11.25">
      <c r="A31" s="22" t="s">
        <v>982</v>
      </c>
      <c r="B31" s="23" t="s">
        <v>1025</v>
      </c>
      <c r="C31" s="23" t="s">
        <v>1026</v>
      </c>
      <c r="D31" s="24">
        <v>34000</v>
      </c>
      <c r="E31" s="24">
        <v>0</v>
      </c>
      <c r="F31" s="24">
        <v>8000</v>
      </c>
      <c r="G31" s="24">
        <v>0</v>
      </c>
      <c r="H31" s="24"/>
      <c r="I31" s="24">
        <v>0</v>
      </c>
      <c r="J31" s="25" t="str">
        <f t="shared" si="0"/>
        <v>***</v>
      </c>
      <c r="K31" s="24"/>
      <c r="L31" s="24"/>
      <c r="M31" s="24">
        <v>0</v>
      </c>
      <c r="N31" s="26">
        <v>34000</v>
      </c>
    </row>
    <row r="32" spans="1:14" ht="11.25">
      <c r="A32" s="22" t="s">
        <v>982</v>
      </c>
      <c r="B32" s="23" t="s">
        <v>1027</v>
      </c>
      <c r="C32" s="23" t="s">
        <v>1028</v>
      </c>
      <c r="D32" s="24">
        <v>892.8</v>
      </c>
      <c r="E32" s="24">
        <v>0</v>
      </c>
      <c r="F32" s="24">
        <v>0</v>
      </c>
      <c r="G32" s="24">
        <v>0</v>
      </c>
      <c r="H32" s="24"/>
      <c r="I32" s="24">
        <v>0</v>
      </c>
      <c r="J32" s="25" t="str">
        <f t="shared" si="0"/>
        <v>***</v>
      </c>
      <c r="K32" s="24"/>
      <c r="L32" s="24"/>
      <c r="M32" s="24">
        <v>892.8</v>
      </c>
      <c r="N32" s="26">
        <v>0</v>
      </c>
    </row>
    <row r="33" spans="1:14" ht="11.25">
      <c r="A33" s="22" t="s">
        <v>982</v>
      </c>
      <c r="B33" s="23" t="s">
        <v>1029</v>
      </c>
      <c r="C33" s="23" t="s">
        <v>1030</v>
      </c>
      <c r="D33" s="24">
        <v>31000</v>
      </c>
      <c r="E33" s="24">
        <v>0</v>
      </c>
      <c r="F33" s="24">
        <v>0</v>
      </c>
      <c r="G33" s="24">
        <v>28000</v>
      </c>
      <c r="H33" s="24"/>
      <c r="I33" s="24">
        <v>0</v>
      </c>
      <c r="J33" s="25">
        <f t="shared" si="0"/>
        <v>0</v>
      </c>
      <c r="K33" s="24"/>
      <c r="L33" s="24"/>
      <c r="M33" s="24">
        <v>0</v>
      </c>
      <c r="N33" s="26">
        <v>3000</v>
      </c>
    </row>
    <row r="34" spans="1:14" ht="11.25">
      <c r="A34" s="22" t="s">
        <v>982</v>
      </c>
      <c r="B34" s="23" t="s">
        <v>1031</v>
      </c>
      <c r="C34" s="23" t="s">
        <v>1032</v>
      </c>
      <c r="D34" s="24">
        <v>17831</v>
      </c>
      <c r="E34" s="24">
        <v>0</v>
      </c>
      <c r="F34" s="24">
        <v>0</v>
      </c>
      <c r="G34" s="24">
        <v>12300</v>
      </c>
      <c r="H34" s="24"/>
      <c r="I34" s="24">
        <v>12299.71</v>
      </c>
      <c r="J34" s="25">
        <f t="shared" si="0"/>
        <v>99.99764227642277</v>
      </c>
      <c r="K34" s="24"/>
      <c r="L34" s="24"/>
      <c r="M34" s="24">
        <v>0</v>
      </c>
      <c r="N34" s="26">
        <v>5531</v>
      </c>
    </row>
    <row r="35" spans="1:14" ht="11.25">
      <c r="A35" s="22" t="s">
        <v>982</v>
      </c>
      <c r="B35" s="23" t="s">
        <v>1033</v>
      </c>
      <c r="C35" s="23" t="s">
        <v>1034</v>
      </c>
      <c r="D35" s="24">
        <v>1266161.01</v>
      </c>
      <c r="E35" s="24">
        <v>0</v>
      </c>
      <c r="F35" s="24">
        <v>0</v>
      </c>
      <c r="G35" s="24">
        <v>11434.6</v>
      </c>
      <c r="H35" s="24"/>
      <c r="I35" s="24">
        <v>11434.6</v>
      </c>
      <c r="J35" s="25">
        <f t="shared" si="0"/>
        <v>100</v>
      </c>
      <c r="K35" s="24"/>
      <c r="L35" s="24"/>
      <c r="M35" s="24">
        <v>0</v>
      </c>
      <c r="N35" s="26">
        <v>1254726.41</v>
      </c>
    </row>
    <row r="36" spans="1:14" ht="11.25">
      <c r="A36" s="22" t="s">
        <v>982</v>
      </c>
      <c r="B36" s="23" t="s">
        <v>1035</v>
      </c>
      <c r="C36" s="23" t="s">
        <v>1036</v>
      </c>
      <c r="D36" s="24">
        <v>74479</v>
      </c>
      <c r="E36" s="24">
        <v>14478.52</v>
      </c>
      <c r="F36" s="24">
        <v>0</v>
      </c>
      <c r="G36" s="24">
        <v>0</v>
      </c>
      <c r="H36" s="24"/>
      <c r="I36" s="24">
        <v>0</v>
      </c>
      <c r="J36" s="25" t="str">
        <f t="shared" si="0"/>
        <v>***</v>
      </c>
      <c r="K36" s="24"/>
      <c r="L36" s="24"/>
      <c r="M36" s="24">
        <v>0</v>
      </c>
      <c r="N36" s="26">
        <v>60000.48</v>
      </c>
    </row>
    <row r="37" spans="1:14" ht="11.25">
      <c r="A37" s="22" t="s">
        <v>982</v>
      </c>
      <c r="B37" s="23" t="s">
        <v>1037</v>
      </c>
      <c r="C37" s="23" t="s">
        <v>1038</v>
      </c>
      <c r="D37" s="24">
        <v>890038.7</v>
      </c>
      <c r="E37" s="24">
        <v>706388.7</v>
      </c>
      <c r="F37" s="24">
        <v>1400</v>
      </c>
      <c r="G37" s="24">
        <v>86163</v>
      </c>
      <c r="H37" s="24"/>
      <c r="I37" s="24">
        <v>83963.42</v>
      </c>
      <c r="J37" s="25">
        <f t="shared" si="0"/>
        <v>97.44718730777711</v>
      </c>
      <c r="K37" s="24"/>
      <c r="L37" s="24"/>
      <c r="M37" s="24">
        <v>0</v>
      </c>
      <c r="N37" s="26">
        <v>97487</v>
      </c>
    </row>
    <row r="38" spans="1:14" ht="11.25">
      <c r="A38" s="22" t="s">
        <v>982</v>
      </c>
      <c r="B38" s="23" t="s">
        <v>1039</v>
      </c>
      <c r="C38" s="23" t="s">
        <v>1040</v>
      </c>
      <c r="D38" s="24">
        <v>616542.3</v>
      </c>
      <c r="E38" s="24">
        <v>611362.26</v>
      </c>
      <c r="F38" s="24">
        <v>5180</v>
      </c>
      <c r="G38" s="24">
        <v>65</v>
      </c>
      <c r="H38" s="24"/>
      <c r="I38" s="24">
        <v>64.26</v>
      </c>
      <c r="J38" s="25">
        <f t="shared" si="0"/>
        <v>98.86153846153847</v>
      </c>
      <c r="K38" s="24"/>
      <c r="L38" s="24"/>
      <c r="M38" s="24">
        <v>0</v>
      </c>
      <c r="N38" s="26">
        <v>5115.05</v>
      </c>
    </row>
    <row r="39" spans="1:14" ht="11.25">
      <c r="A39" s="22" t="s">
        <v>982</v>
      </c>
      <c r="B39" s="23" t="s">
        <v>1041</v>
      </c>
      <c r="C39" s="23" t="s">
        <v>1042</v>
      </c>
      <c r="D39" s="24">
        <v>44120.4</v>
      </c>
      <c r="E39" s="24">
        <v>16026.76</v>
      </c>
      <c r="F39" s="24">
        <v>0</v>
      </c>
      <c r="G39" s="24">
        <v>450</v>
      </c>
      <c r="H39" s="24"/>
      <c r="I39" s="24">
        <v>450</v>
      </c>
      <c r="J39" s="25">
        <f t="shared" si="0"/>
        <v>100</v>
      </c>
      <c r="K39" s="24"/>
      <c r="L39" s="24"/>
      <c r="M39" s="24">
        <v>0</v>
      </c>
      <c r="N39" s="26">
        <v>27643.64</v>
      </c>
    </row>
    <row r="40" spans="1:14" ht="11.25">
      <c r="A40" s="22" t="s">
        <v>982</v>
      </c>
      <c r="B40" s="23" t="s">
        <v>1043</v>
      </c>
      <c r="C40" s="23" t="s">
        <v>1044</v>
      </c>
      <c r="D40" s="24">
        <v>212931</v>
      </c>
      <c r="E40" s="24">
        <v>3843.71</v>
      </c>
      <c r="F40" s="24">
        <v>2000</v>
      </c>
      <c r="G40" s="24">
        <v>1128</v>
      </c>
      <c r="H40" s="24"/>
      <c r="I40" s="24">
        <v>1127.78</v>
      </c>
      <c r="J40" s="25">
        <f t="shared" si="0"/>
        <v>99.98049645390071</v>
      </c>
      <c r="K40" s="24"/>
      <c r="L40" s="24"/>
      <c r="M40" s="24">
        <v>141.94</v>
      </c>
      <c r="N40" s="26">
        <v>207817.36</v>
      </c>
    </row>
    <row r="41" spans="1:14" ht="11.25">
      <c r="A41" s="22" t="s">
        <v>982</v>
      </c>
      <c r="B41" s="23" t="s">
        <v>1045</v>
      </c>
      <c r="C41" s="23" t="s">
        <v>1046</v>
      </c>
      <c r="D41" s="24">
        <v>22446.85</v>
      </c>
      <c r="E41" s="24">
        <v>446.85</v>
      </c>
      <c r="F41" s="24">
        <v>0</v>
      </c>
      <c r="G41" s="24">
        <v>0</v>
      </c>
      <c r="H41" s="24"/>
      <c r="I41" s="24">
        <v>0</v>
      </c>
      <c r="J41" s="25" t="str">
        <f t="shared" si="0"/>
        <v>***</v>
      </c>
      <c r="K41" s="24"/>
      <c r="L41" s="24"/>
      <c r="M41" s="24">
        <v>0</v>
      </c>
      <c r="N41" s="26">
        <v>22000</v>
      </c>
    </row>
    <row r="42" spans="1:14" ht="11.25">
      <c r="A42" s="22" t="s">
        <v>982</v>
      </c>
      <c r="B42" s="23" t="s">
        <v>1047</v>
      </c>
      <c r="C42" s="23" t="s">
        <v>1048</v>
      </c>
      <c r="D42" s="24">
        <v>112395</v>
      </c>
      <c r="E42" s="24">
        <v>37521.65</v>
      </c>
      <c r="F42" s="24">
        <v>15000</v>
      </c>
      <c r="G42" s="24">
        <v>7559</v>
      </c>
      <c r="H42" s="24"/>
      <c r="I42" s="24">
        <v>7559</v>
      </c>
      <c r="J42" s="25">
        <f t="shared" si="0"/>
        <v>100</v>
      </c>
      <c r="K42" s="24"/>
      <c r="L42" s="24"/>
      <c r="M42" s="24">
        <v>-1769.05</v>
      </c>
      <c r="N42" s="26">
        <v>69083.4</v>
      </c>
    </row>
    <row r="43" spans="1:14" ht="11.25">
      <c r="A43" s="22" t="s">
        <v>982</v>
      </c>
      <c r="B43" s="23" t="s">
        <v>1049</v>
      </c>
      <c r="C43" s="23" t="s">
        <v>1050</v>
      </c>
      <c r="D43" s="24">
        <v>335800</v>
      </c>
      <c r="E43" s="24">
        <v>123.76</v>
      </c>
      <c r="F43" s="24">
        <v>5000</v>
      </c>
      <c r="G43" s="24">
        <v>782</v>
      </c>
      <c r="H43" s="24"/>
      <c r="I43" s="24">
        <v>781.29</v>
      </c>
      <c r="J43" s="25">
        <f t="shared" si="0"/>
        <v>99.90920716112532</v>
      </c>
      <c r="K43" s="24"/>
      <c r="L43" s="24"/>
      <c r="M43" s="24">
        <v>0</v>
      </c>
      <c r="N43" s="26">
        <v>334894.24</v>
      </c>
    </row>
    <row r="44" spans="1:14" ht="11.25">
      <c r="A44" s="22" t="s">
        <v>982</v>
      </c>
      <c r="B44" s="23" t="s">
        <v>1051</v>
      </c>
      <c r="C44" s="23" t="s">
        <v>1052</v>
      </c>
      <c r="D44" s="24">
        <v>130000</v>
      </c>
      <c r="E44" s="24">
        <v>24718.82</v>
      </c>
      <c r="F44" s="24">
        <v>10000</v>
      </c>
      <c r="G44" s="24">
        <v>8284.8</v>
      </c>
      <c r="H44" s="24"/>
      <c r="I44" s="24">
        <v>7370.16</v>
      </c>
      <c r="J44" s="25">
        <f t="shared" si="0"/>
        <v>88.96002317497104</v>
      </c>
      <c r="K44" s="24"/>
      <c r="L44" s="24"/>
      <c r="M44" s="24">
        <v>-892.8</v>
      </c>
      <c r="N44" s="26">
        <v>97889.18</v>
      </c>
    </row>
    <row r="45" spans="1:14" ht="11.25">
      <c r="A45" s="22" t="s">
        <v>982</v>
      </c>
      <c r="B45" s="23" t="s">
        <v>1053</v>
      </c>
      <c r="C45" s="23" t="s">
        <v>1054</v>
      </c>
      <c r="D45" s="24">
        <v>837008.48</v>
      </c>
      <c r="E45" s="24">
        <v>836075.43</v>
      </c>
      <c r="F45" s="24">
        <v>933</v>
      </c>
      <c r="G45" s="24">
        <v>3</v>
      </c>
      <c r="H45" s="24"/>
      <c r="I45" s="24">
        <v>2.98</v>
      </c>
      <c r="J45" s="25">
        <f t="shared" si="0"/>
        <v>99.33333333333333</v>
      </c>
      <c r="K45" s="24"/>
      <c r="L45" s="24"/>
      <c r="M45" s="24">
        <v>0</v>
      </c>
      <c r="N45" s="26">
        <v>930.05</v>
      </c>
    </row>
    <row r="46" spans="1:14" ht="11.25">
      <c r="A46" s="22" t="s">
        <v>982</v>
      </c>
      <c r="B46" s="23" t="s">
        <v>1055</v>
      </c>
      <c r="C46" s="23" t="s">
        <v>1056</v>
      </c>
      <c r="D46" s="24">
        <v>87681.01</v>
      </c>
      <c r="E46" s="24">
        <v>81199.01</v>
      </c>
      <c r="F46" s="24">
        <v>0</v>
      </c>
      <c r="G46" s="24">
        <v>6482</v>
      </c>
      <c r="H46" s="24"/>
      <c r="I46" s="24">
        <v>6481.78</v>
      </c>
      <c r="J46" s="25">
        <f t="shared" si="0"/>
        <v>99.99660598580685</v>
      </c>
      <c r="K46" s="24"/>
      <c r="L46" s="24"/>
      <c r="M46" s="24">
        <v>0</v>
      </c>
      <c r="N46" s="26">
        <v>0</v>
      </c>
    </row>
    <row r="47" spans="1:14" ht="11.25">
      <c r="A47" s="22" t="s">
        <v>982</v>
      </c>
      <c r="B47" s="23" t="s">
        <v>1057</v>
      </c>
      <c r="C47" s="23" t="s">
        <v>1058</v>
      </c>
      <c r="D47" s="24">
        <v>1500000</v>
      </c>
      <c r="E47" s="24">
        <v>23002.68</v>
      </c>
      <c r="F47" s="24">
        <v>20000</v>
      </c>
      <c r="G47" s="24">
        <v>2500</v>
      </c>
      <c r="H47" s="24"/>
      <c r="I47" s="24">
        <v>2500</v>
      </c>
      <c r="J47" s="25">
        <f t="shared" si="0"/>
        <v>100</v>
      </c>
      <c r="K47" s="24"/>
      <c r="L47" s="24"/>
      <c r="M47" s="24">
        <v>1401.86</v>
      </c>
      <c r="N47" s="26">
        <v>1473095.46</v>
      </c>
    </row>
    <row r="48" spans="1:14" ht="11.25">
      <c r="A48" s="22" t="s">
        <v>982</v>
      </c>
      <c r="B48" s="23" t="s">
        <v>1059</v>
      </c>
      <c r="C48" s="23" t="s">
        <v>1060</v>
      </c>
      <c r="D48" s="24">
        <v>199377</v>
      </c>
      <c r="E48" s="24">
        <v>180772.26</v>
      </c>
      <c r="F48" s="24">
        <v>18600</v>
      </c>
      <c r="G48" s="24">
        <v>0</v>
      </c>
      <c r="H48" s="24"/>
      <c r="I48" s="24">
        <v>0</v>
      </c>
      <c r="J48" s="25" t="str">
        <f t="shared" si="0"/>
        <v>***</v>
      </c>
      <c r="K48" s="24"/>
      <c r="L48" s="24"/>
      <c r="M48" s="24">
        <v>0</v>
      </c>
      <c r="N48" s="26">
        <v>18604.75</v>
      </c>
    </row>
    <row r="49" spans="1:14" ht="11.25">
      <c r="A49" s="22" t="s">
        <v>982</v>
      </c>
      <c r="B49" s="23" t="s">
        <v>1061</v>
      </c>
      <c r="C49" s="23" t="s">
        <v>1062</v>
      </c>
      <c r="D49" s="24">
        <v>6827</v>
      </c>
      <c r="E49" s="24">
        <v>0</v>
      </c>
      <c r="F49" s="24">
        <v>0</v>
      </c>
      <c r="G49" s="24">
        <v>0</v>
      </c>
      <c r="H49" s="24"/>
      <c r="I49" s="24">
        <v>0</v>
      </c>
      <c r="J49" s="25" t="str">
        <f t="shared" si="0"/>
        <v>***</v>
      </c>
      <c r="K49" s="24"/>
      <c r="L49" s="24"/>
      <c r="M49" s="24">
        <v>0</v>
      </c>
      <c r="N49" s="26">
        <v>6827</v>
      </c>
    </row>
    <row r="50" spans="1:14" ht="11.25">
      <c r="A50" s="22" t="s">
        <v>982</v>
      </c>
      <c r="B50" s="23" t="s">
        <v>1063</v>
      </c>
      <c r="C50" s="23" t="s">
        <v>1064</v>
      </c>
      <c r="D50" s="24">
        <v>8001.21</v>
      </c>
      <c r="E50" s="24">
        <v>1301.21</v>
      </c>
      <c r="F50" s="24">
        <v>0</v>
      </c>
      <c r="G50" s="24">
        <v>0</v>
      </c>
      <c r="H50" s="24"/>
      <c r="I50" s="24">
        <v>0</v>
      </c>
      <c r="J50" s="25" t="str">
        <f t="shared" si="0"/>
        <v>***</v>
      </c>
      <c r="K50" s="24"/>
      <c r="L50" s="24"/>
      <c r="M50" s="24">
        <v>0</v>
      </c>
      <c r="N50" s="26">
        <v>6700</v>
      </c>
    </row>
    <row r="51" spans="1:14" ht="11.25">
      <c r="A51" s="22" t="s">
        <v>982</v>
      </c>
      <c r="B51" s="23" t="s">
        <v>1065</v>
      </c>
      <c r="C51" s="23" t="s">
        <v>1066</v>
      </c>
      <c r="D51" s="24">
        <v>800000</v>
      </c>
      <c r="E51" s="24">
        <v>4013.26</v>
      </c>
      <c r="F51" s="24">
        <v>0</v>
      </c>
      <c r="G51" s="24">
        <v>0</v>
      </c>
      <c r="H51" s="24"/>
      <c r="I51" s="24">
        <v>0</v>
      </c>
      <c r="J51" s="25" t="str">
        <f t="shared" si="0"/>
        <v>***</v>
      </c>
      <c r="K51" s="24"/>
      <c r="L51" s="24"/>
      <c r="M51" s="24">
        <v>0</v>
      </c>
      <c r="N51" s="26">
        <v>795986.74</v>
      </c>
    </row>
    <row r="52" spans="1:14" ht="11.25">
      <c r="A52" s="22" t="s">
        <v>982</v>
      </c>
      <c r="B52" s="23" t="s">
        <v>1067</v>
      </c>
      <c r="C52" s="23" t="s">
        <v>1068</v>
      </c>
      <c r="D52" s="24">
        <v>296737.14</v>
      </c>
      <c r="E52" s="24">
        <v>8257.14</v>
      </c>
      <c r="F52" s="24">
        <v>262600</v>
      </c>
      <c r="G52" s="24">
        <v>288480</v>
      </c>
      <c r="H52" s="24"/>
      <c r="I52" s="24">
        <v>288311.82</v>
      </c>
      <c r="J52" s="25">
        <f t="shared" si="0"/>
        <v>99.94170133111481</v>
      </c>
      <c r="K52" s="24"/>
      <c r="L52" s="24"/>
      <c r="M52" s="24">
        <v>305.35</v>
      </c>
      <c r="N52" s="26">
        <v>-305.35</v>
      </c>
    </row>
    <row r="53" spans="1:14" ht="11.25">
      <c r="A53" s="22" t="s">
        <v>982</v>
      </c>
      <c r="B53" s="23" t="s">
        <v>1069</v>
      </c>
      <c r="C53" s="23" t="s">
        <v>1070</v>
      </c>
      <c r="D53" s="24">
        <v>280476.85</v>
      </c>
      <c r="E53" s="24">
        <v>204443.85</v>
      </c>
      <c r="F53" s="24">
        <v>45000</v>
      </c>
      <c r="G53" s="24">
        <v>52033.1</v>
      </c>
      <c r="H53" s="24"/>
      <c r="I53" s="24">
        <v>50247.53</v>
      </c>
      <c r="J53" s="25">
        <f t="shared" si="0"/>
        <v>96.56839588646459</v>
      </c>
      <c r="K53" s="24"/>
      <c r="L53" s="24"/>
      <c r="M53" s="24">
        <v>0</v>
      </c>
      <c r="N53" s="26">
        <v>23999.9</v>
      </c>
    </row>
    <row r="54" spans="1:14" ht="11.25">
      <c r="A54" s="22" t="s">
        <v>982</v>
      </c>
      <c r="B54" s="23" t="s">
        <v>1071</v>
      </c>
      <c r="C54" s="23" t="s">
        <v>1072</v>
      </c>
      <c r="D54" s="24">
        <v>189219.34</v>
      </c>
      <c r="E54" s="24">
        <v>96327.44</v>
      </c>
      <c r="F54" s="24">
        <v>10000</v>
      </c>
      <c r="G54" s="24">
        <v>27500</v>
      </c>
      <c r="H54" s="24"/>
      <c r="I54" s="24">
        <v>27498.23</v>
      </c>
      <c r="J54" s="25">
        <f t="shared" si="0"/>
        <v>99.99356363636363</v>
      </c>
      <c r="K54" s="24"/>
      <c r="L54" s="24"/>
      <c r="M54" s="24">
        <v>0</v>
      </c>
      <c r="N54" s="26">
        <v>65391.9</v>
      </c>
    </row>
    <row r="55" spans="1:14" ht="11.25">
      <c r="A55" s="22" t="s">
        <v>982</v>
      </c>
      <c r="B55" s="23" t="s">
        <v>1073</v>
      </c>
      <c r="C55" s="23" t="s">
        <v>1074</v>
      </c>
      <c r="D55" s="24">
        <v>84752.41</v>
      </c>
      <c r="E55" s="24">
        <v>65815.01</v>
      </c>
      <c r="F55" s="24">
        <v>0</v>
      </c>
      <c r="G55" s="24">
        <v>0</v>
      </c>
      <c r="H55" s="24"/>
      <c r="I55" s="24">
        <v>0</v>
      </c>
      <c r="J55" s="25" t="str">
        <f t="shared" si="0"/>
        <v>***</v>
      </c>
      <c r="K55" s="24"/>
      <c r="L55" s="24"/>
      <c r="M55" s="24">
        <v>0</v>
      </c>
      <c r="N55" s="26">
        <v>18937.4</v>
      </c>
    </row>
    <row r="56" spans="1:14" ht="11.25">
      <c r="A56" s="22" t="s">
        <v>982</v>
      </c>
      <c r="B56" s="23" t="s">
        <v>1075</v>
      </c>
      <c r="C56" s="23" t="s">
        <v>1076</v>
      </c>
      <c r="D56" s="24">
        <v>42000</v>
      </c>
      <c r="E56" s="24">
        <v>276.76</v>
      </c>
      <c r="F56" s="24">
        <v>1000</v>
      </c>
      <c r="G56" s="24">
        <v>284</v>
      </c>
      <c r="H56" s="24"/>
      <c r="I56" s="24">
        <v>283.22</v>
      </c>
      <c r="J56" s="25">
        <f t="shared" si="0"/>
        <v>99.72535211267606</v>
      </c>
      <c r="K56" s="24"/>
      <c r="L56" s="24"/>
      <c r="M56" s="24">
        <v>0</v>
      </c>
      <c r="N56" s="26">
        <v>41439.25</v>
      </c>
    </row>
    <row r="57" spans="1:14" ht="11.25">
      <c r="A57" s="22" t="s">
        <v>982</v>
      </c>
      <c r="B57" s="23" t="s">
        <v>1077</v>
      </c>
      <c r="C57" s="23" t="s">
        <v>1078</v>
      </c>
      <c r="D57" s="24">
        <v>57326.9</v>
      </c>
      <c r="E57" s="24">
        <v>51911.84</v>
      </c>
      <c r="F57" s="24">
        <v>0</v>
      </c>
      <c r="G57" s="24">
        <v>0</v>
      </c>
      <c r="H57" s="24"/>
      <c r="I57" s="24">
        <v>0</v>
      </c>
      <c r="J57" s="25" t="str">
        <f t="shared" si="0"/>
        <v>***</v>
      </c>
      <c r="K57" s="24"/>
      <c r="L57" s="24"/>
      <c r="M57" s="24">
        <v>0</v>
      </c>
      <c r="N57" s="26">
        <v>5415.06</v>
      </c>
    </row>
    <row r="58" spans="1:14" ht="11.25">
      <c r="A58" s="22" t="s">
        <v>982</v>
      </c>
      <c r="B58" s="23" t="s">
        <v>1079</v>
      </c>
      <c r="C58" s="23" t="s">
        <v>1080</v>
      </c>
      <c r="D58" s="24">
        <v>30219.7</v>
      </c>
      <c r="E58" s="24">
        <v>219.7</v>
      </c>
      <c r="F58" s="24">
        <v>0</v>
      </c>
      <c r="G58" s="24">
        <v>0</v>
      </c>
      <c r="H58" s="24"/>
      <c r="I58" s="24">
        <v>0</v>
      </c>
      <c r="J58" s="25" t="str">
        <f t="shared" si="0"/>
        <v>***</v>
      </c>
      <c r="K58" s="24"/>
      <c r="L58" s="24"/>
      <c r="M58" s="24">
        <v>0</v>
      </c>
      <c r="N58" s="26">
        <v>30000</v>
      </c>
    </row>
    <row r="59" spans="1:14" ht="11.25">
      <c r="A59" s="22" t="s">
        <v>982</v>
      </c>
      <c r="B59" s="23" t="s">
        <v>1081</v>
      </c>
      <c r="C59" s="23" t="s">
        <v>1082</v>
      </c>
      <c r="D59" s="24">
        <v>55000</v>
      </c>
      <c r="E59" s="24">
        <v>590.63</v>
      </c>
      <c r="F59" s="24">
        <v>0</v>
      </c>
      <c r="G59" s="24">
        <v>0</v>
      </c>
      <c r="H59" s="24"/>
      <c r="I59" s="24">
        <v>0</v>
      </c>
      <c r="J59" s="25" t="str">
        <f t="shared" si="0"/>
        <v>***</v>
      </c>
      <c r="K59" s="24"/>
      <c r="L59" s="24"/>
      <c r="M59" s="24">
        <v>0</v>
      </c>
      <c r="N59" s="26">
        <v>54409.38</v>
      </c>
    </row>
    <row r="60" spans="1:14" ht="11.25">
      <c r="A60" s="22" t="s">
        <v>982</v>
      </c>
      <c r="B60" s="23" t="s">
        <v>1083</v>
      </c>
      <c r="C60" s="23" t="s">
        <v>1084</v>
      </c>
      <c r="D60" s="24">
        <v>30292.23</v>
      </c>
      <c r="E60" s="24">
        <v>292.23</v>
      </c>
      <c r="F60" s="24">
        <v>0</v>
      </c>
      <c r="G60" s="24">
        <v>0</v>
      </c>
      <c r="H60" s="24"/>
      <c r="I60" s="24">
        <v>0</v>
      </c>
      <c r="J60" s="25" t="str">
        <f t="shared" si="0"/>
        <v>***</v>
      </c>
      <c r="K60" s="24"/>
      <c r="L60" s="24"/>
      <c r="M60" s="24">
        <v>0</v>
      </c>
      <c r="N60" s="26">
        <v>30000</v>
      </c>
    </row>
    <row r="61" spans="1:14" ht="11.25">
      <c r="A61" s="22" t="s">
        <v>982</v>
      </c>
      <c r="B61" s="23" t="s">
        <v>1085</v>
      </c>
      <c r="C61" s="23" t="s">
        <v>1086</v>
      </c>
      <c r="D61" s="24">
        <v>6051</v>
      </c>
      <c r="E61" s="24">
        <v>60.61</v>
      </c>
      <c r="F61" s="24">
        <v>0</v>
      </c>
      <c r="G61" s="24">
        <v>0</v>
      </c>
      <c r="H61" s="24"/>
      <c r="I61" s="24">
        <v>0</v>
      </c>
      <c r="J61" s="25" t="str">
        <f t="shared" si="0"/>
        <v>***</v>
      </c>
      <c r="K61" s="24"/>
      <c r="L61" s="24"/>
      <c r="M61" s="24">
        <v>0</v>
      </c>
      <c r="N61" s="26">
        <v>5990.39</v>
      </c>
    </row>
    <row r="62" spans="1:14" ht="11.25">
      <c r="A62" s="22" t="s">
        <v>982</v>
      </c>
      <c r="B62" s="23" t="s">
        <v>1087</v>
      </c>
      <c r="C62" s="23" t="s">
        <v>1088</v>
      </c>
      <c r="D62" s="24">
        <v>60341</v>
      </c>
      <c r="E62" s="24">
        <v>2341</v>
      </c>
      <c r="F62" s="24">
        <v>0</v>
      </c>
      <c r="G62" s="24">
        <v>0</v>
      </c>
      <c r="H62" s="24"/>
      <c r="I62" s="24">
        <v>0</v>
      </c>
      <c r="J62" s="25" t="str">
        <f t="shared" si="0"/>
        <v>***</v>
      </c>
      <c r="K62" s="24"/>
      <c r="L62" s="24"/>
      <c r="M62" s="24">
        <v>0</v>
      </c>
      <c r="N62" s="26">
        <v>58000</v>
      </c>
    </row>
    <row r="63" spans="1:14" ht="11.25">
      <c r="A63" s="22" t="s">
        <v>982</v>
      </c>
      <c r="B63" s="23" t="s">
        <v>1089</v>
      </c>
      <c r="C63" s="23" t="s">
        <v>1090</v>
      </c>
      <c r="D63" s="24">
        <v>50068.7</v>
      </c>
      <c r="E63" s="24">
        <v>868.7</v>
      </c>
      <c r="F63" s="24">
        <v>18400</v>
      </c>
      <c r="G63" s="24">
        <v>49200</v>
      </c>
      <c r="H63" s="24"/>
      <c r="I63" s="24">
        <v>48156.42</v>
      </c>
      <c r="J63" s="25">
        <f t="shared" si="0"/>
        <v>97.87890243902439</v>
      </c>
      <c r="K63" s="24"/>
      <c r="L63" s="24"/>
      <c r="M63" s="24">
        <v>0</v>
      </c>
      <c r="N63" s="26">
        <v>0</v>
      </c>
    </row>
    <row r="64" spans="1:14" ht="11.25">
      <c r="A64" s="22" t="s">
        <v>982</v>
      </c>
      <c r="B64" s="23" t="s">
        <v>1091</v>
      </c>
      <c r="C64" s="23" t="s">
        <v>1092</v>
      </c>
      <c r="D64" s="24">
        <v>1867</v>
      </c>
      <c r="E64" s="24">
        <v>366.04</v>
      </c>
      <c r="F64" s="24">
        <v>0</v>
      </c>
      <c r="G64" s="24">
        <v>0</v>
      </c>
      <c r="H64" s="24"/>
      <c r="I64" s="24">
        <v>0</v>
      </c>
      <c r="J64" s="25" t="str">
        <f t="shared" si="0"/>
        <v>***</v>
      </c>
      <c r="K64" s="24"/>
      <c r="L64" s="24"/>
      <c r="M64" s="24">
        <v>0</v>
      </c>
      <c r="N64" s="26">
        <v>1500.96</v>
      </c>
    </row>
    <row r="65" spans="1:14" ht="11.25">
      <c r="A65" s="22" t="s">
        <v>982</v>
      </c>
      <c r="B65" s="23" t="s">
        <v>1093</v>
      </c>
      <c r="C65" s="23" t="s">
        <v>1094</v>
      </c>
      <c r="D65" s="24">
        <v>157798.84</v>
      </c>
      <c r="E65" s="24">
        <v>94085.84</v>
      </c>
      <c r="F65" s="24">
        <v>0</v>
      </c>
      <c r="G65" s="24">
        <v>38800</v>
      </c>
      <c r="H65" s="24"/>
      <c r="I65" s="24">
        <v>38799.05</v>
      </c>
      <c r="J65" s="25">
        <f t="shared" si="0"/>
        <v>99.99755154639176</v>
      </c>
      <c r="K65" s="24"/>
      <c r="L65" s="24"/>
      <c r="M65" s="24">
        <v>0</v>
      </c>
      <c r="N65" s="26">
        <v>24913</v>
      </c>
    </row>
    <row r="66" spans="1:14" ht="11.25">
      <c r="A66" s="22" t="s">
        <v>982</v>
      </c>
      <c r="B66" s="23" t="s">
        <v>1095</v>
      </c>
      <c r="C66" s="23" t="s">
        <v>1096</v>
      </c>
      <c r="D66" s="24">
        <v>50999.99</v>
      </c>
      <c r="E66" s="24">
        <v>29999.99</v>
      </c>
      <c r="F66" s="24">
        <v>0</v>
      </c>
      <c r="G66" s="24">
        <v>21000</v>
      </c>
      <c r="H66" s="24"/>
      <c r="I66" s="24">
        <v>0</v>
      </c>
      <c r="J66" s="25">
        <f t="shared" si="0"/>
        <v>0</v>
      </c>
      <c r="K66" s="24"/>
      <c r="L66" s="24"/>
      <c r="M66" s="24">
        <v>0</v>
      </c>
      <c r="N66" s="26">
        <v>0</v>
      </c>
    </row>
    <row r="67" spans="1:14" ht="11.25">
      <c r="A67" s="22" t="s">
        <v>982</v>
      </c>
      <c r="B67" s="23" t="s">
        <v>1097</v>
      </c>
      <c r="C67" s="23" t="s">
        <v>1098</v>
      </c>
      <c r="D67" s="24">
        <v>100000</v>
      </c>
      <c r="E67" s="24">
        <v>253.83</v>
      </c>
      <c r="F67" s="24">
        <v>0</v>
      </c>
      <c r="G67" s="24">
        <v>2505</v>
      </c>
      <c r="H67" s="24"/>
      <c r="I67" s="24">
        <v>2447.24</v>
      </c>
      <c r="J67" s="25">
        <f t="shared" si="0"/>
        <v>97.6942115768463</v>
      </c>
      <c r="K67" s="24"/>
      <c r="L67" s="24"/>
      <c r="M67" s="24">
        <v>0</v>
      </c>
      <c r="N67" s="26">
        <v>97241.17</v>
      </c>
    </row>
    <row r="68" spans="1:14" ht="11.25">
      <c r="A68" s="22" t="s">
        <v>982</v>
      </c>
      <c r="B68" s="23" t="s">
        <v>1099</v>
      </c>
      <c r="C68" s="23" t="s">
        <v>1100</v>
      </c>
      <c r="D68" s="24">
        <v>50000</v>
      </c>
      <c r="E68" s="24">
        <v>0</v>
      </c>
      <c r="F68" s="24">
        <v>20000</v>
      </c>
      <c r="G68" s="24">
        <v>0</v>
      </c>
      <c r="H68" s="24"/>
      <c r="I68" s="24">
        <v>0</v>
      </c>
      <c r="J68" s="25" t="str">
        <f t="shared" si="0"/>
        <v>***</v>
      </c>
      <c r="K68" s="24"/>
      <c r="L68" s="24"/>
      <c r="M68" s="24">
        <v>0</v>
      </c>
      <c r="N68" s="26">
        <v>50000</v>
      </c>
    </row>
    <row r="69" spans="1:14" ht="11.25">
      <c r="A69" s="22" t="s">
        <v>982</v>
      </c>
      <c r="B69" s="23" t="s">
        <v>1101</v>
      </c>
      <c r="C69" s="23" t="s">
        <v>1102</v>
      </c>
      <c r="D69" s="24">
        <v>28000</v>
      </c>
      <c r="E69" s="24">
        <v>0</v>
      </c>
      <c r="F69" s="24">
        <v>0</v>
      </c>
      <c r="G69" s="24">
        <v>0</v>
      </c>
      <c r="H69" s="24"/>
      <c r="I69" s="24">
        <v>0</v>
      </c>
      <c r="J69" s="25" t="str">
        <f t="shared" si="0"/>
        <v>***</v>
      </c>
      <c r="K69" s="24"/>
      <c r="L69" s="24"/>
      <c r="M69" s="24">
        <v>0</v>
      </c>
      <c r="N69" s="26">
        <v>28000</v>
      </c>
    </row>
    <row r="70" spans="1:14" ht="11.25">
      <c r="A70" s="22" t="s">
        <v>982</v>
      </c>
      <c r="B70" s="23" t="s">
        <v>1103</v>
      </c>
      <c r="C70" s="23" t="s">
        <v>1104</v>
      </c>
      <c r="D70" s="24">
        <v>45229.68</v>
      </c>
      <c r="E70" s="24">
        <v>22805.68</v>
      </c>
      <c r="F70" s="24">
        <v>1200</v>
      </c>
      <c r="G70" s="24">
        <v>22424</v>
      </c>
      <c r="H70" s="24"/>
      <c r="I70" s="24">
        <v>22245.37</v>
      </c>
      <c r="J70" s="25">
        <f t="shared" si="0"/>
        <v>99.20339814484481</v>
      </c>
      <c r="K70" s="24"/>
      <c r="L70" s="24"/>
      <c r="M70" s="24">
        <v>0</v>
      </c>
      <c r="N70" s="26">
        <v>0</v>
      </c>
    </row>
    <row r="71" spans="1:14" ht="11.25">
      <c r="A71" s="22" t="s">
        <v>982</v>
      </c>
      <c r="B71" s="23" t="s">
        <v>1105</v>
      </c>
      <c r="C71" s="23" t="s">
        <v>1106</v>
      </c>
      <c r="D71" s="24">
        <v>98620</v>
      </c>
      <c r="E71" s="24">
        <v>37145.44</v>
      </c>
      <c r="F71" s="24">
        <v>2000</v>
      </c>
      <c r="G71" s="24">
        <v>42570</v>
      </c>
      <c r="H71" s="24"/>
      <c r="I71" s="24">
        <v>42568.41</v>
      </c>
      <c r="J71" s="25">
        <f t="shared" si="0"/>
        <v>99.99626497533474</v>
      </c>
      <c r="K71" s="24"/>
      <c r="L71" s="24"/>
      <c r="M71" s="24">
        <v>0</v>
      </c>
      <c r="N71" s="26">
        <v>18904.56</v>
      </c>
    </row>
    <row r="72" spans="1:14" ht="11.25">
      <c r="A72" s="22" t="s">
        <v>982</v>
      </c>
      <c r="B72" s="23" t="s">
        <v>1107</v>
      </c>
      <c r="C72" s="23" t="s">
        <v>1108</v>
      </c>
      <c r="D72" s="24">
        <v>192738.59</v>
      </c>
      <c r="E72" s="24">
        <v>83224.59</v>
      </c>
      <c r="F72" s="24">
        <v>2000</v>
      </c>
      <c r="G72" s="24">
        <v>64514</v>
      </c>
      <c r="H72" s="24"/>
      <c r="I72" s="24">
        <v>42985.11</v>
      </c>
      <c r="J72" s="25">
        <f t="shared" si="0"/>
        <v>66.62911926093561</v>
      </c>
      <c r="K72" s="24"/>
      <c r="L72" s="24"/>
      <c r="M72" s="24">
        <v>0</v>
      </c>
      <c r="N72" s="26">
        <v>45000</v>
      </c>
    </row>
    <row r="73" spans="1:14" ht="11.25">
      <c r="A73" s="22" t="s">
        <v>982</v>
      </c>
      <c r="B73" s="23" t="s">
        <v>1109</v>
      </c>
      <c r="C73" s="23" t="s">
        <v>1110</v>
      </c>
      <c r="D73" s="24">
        <v>206054</v>
      </c>
      <c r="E73" s="24">
        <v>0</v>
      </c>
      <c r="F73" s="24">
        <v>15000</v>
      </c>
      <c r="G73" s="24">
        <v>69054</v>
      </c>
      <c r="H73" s="24"/>
      <c r="I73" s="24">
        <v>32836.04</v>
      </c>
      <c r="J73" s="25">
        <f t="shared" si="0"/>
        <v>47.551249746575145</v>
      </c>
      <c r="K73" s="24"/>
      <c r="L73" s="24"/>
      <c r="M73" s="24">
        <v>0</v>
      </c>
      <c r="N73" s="26">
        <v>137000</v>
      </c>
    </row>
    <row r="74" spans="1:14" ht="11.25">
      <c r="A74" s="22" t="s">
        <v>982</v>
      </c>
      <c r="B74" s="23" t="s">
        <v>1111</v>
      </c>
      <c r="C74" s="23" t="s">
        <v>1112</v>
      </c>
      <c r="D74" s="24">
        <v>2699</v>
      </c>
      <c r="E74" s="24">
        <v>1081</v>
      </c>
      <c r="F74" s="24">
        <v>1119</v>
      </c>
      <c r="G74" s="24">
        <v>1618</v>
      </c>
      <c r="H74" s="24"/>
      <c r="I74" s="24">
        <v>1609.21</v>
      </c>
      <c r="J74" s="25">
        <f aca="true" t="shared" si="1" ref="J74:J137">IF(G74=0,"***",100*I74/G74)</f>
        <v>99.45673671199012</v>
      </c>
      <c r="K74" s="24"/>
      <c r="L74" s="24"/>
      <c r="M74" s="24">
        <v>0</v>
      </c>
      <c r="N74" s="26">
        <v>0</v>
      </c>
    </row>
    <row r="75" spans="1:14" ht="11.25">
      <c r="A75" s="22" t="s">
        <v>982</v>
      </c>
      <c r="B75" s="23" t="s">
        <v>1113</v>
      </c>
      <c r="C75" s="23" t="s">
        <v>1114</v>
      </c>
      <c r="D75" s="24">
        <v>34450</v>
      </c>
      <c r="E75" s="24">
        <v>294.54</v>
      </c>
      <c r="F75" s="24">
        <v>700</v>
      </c>
      <c r="G75" s="24">
        <v>29800</v>
      </c>
      <c r="H75" s="24"/>
      <c r="I75" s="24">
        <v>29715.15</v>
      </c>
      <c r="J75" s="25">
        <f t="shared" si="1"/>
        <v>99.71526845637584</v>
      </c>
      <c r="K75" s="24"/>
      <c r="L75" s="24"/>
      <c r="M75" s="24">
        <v>0</v>
      </c>
      <c r="N75" s="26">
        <v>4355.46</v>
      </c>
    </row>
    <row r="76" spans="1:14" ht="11.25">
      <c r="A76" s="22" t="s">
        <v>481</v>
      </c>
      <c r="B76" s="23" t="s">
        <v>1115</v>
      </c>
      <c r="C76" s="23" t="s">
        <v>1116</v>
      </c>
      <c r="D76" s="24">
        <v>901707</v>
      </c>
      <c r="E76" s="24">
        <v>896161.03</v>
      </c>
      <c r="F76" s="24">
        <v>2439</v>
      </c>
      <c r="G76" s="24">
        <v>2439</v>
      </c>
      <c r="H76" s="24"/>
      <c r="I76" s="24">
        <v>5.97</v>
      </c>
      <c r="J76" s="25">
        <f t="shared" si="1"/>
        <v>0.24477244772447723</v>
      </c>
      <c r="K76" s="24"/>
      <c r="L76" s="24"/>
      <c r="M76" s="24">
        <v>0</v>
      </c>
      <c r="N76" s="26">
        <v>3106.98</v>
      </c>
    </row>
    <row r="77" spans="1:14" ht="11.25">
      <c r="A77" s="22" t="s">
        <v>481</v>
      </c>
      <c r="B77" s="23" t="s">
        <v>1117</v>
      </c>
      <c r="C77" s="23" t="s">
        <v>1118</v>
      </c>
      <c r="D77" s="24">
        <v>99352.56</v>
      </c>
      <c r="E77" s="24">
        <v>35047.56</v>
      </c>
      <c r="F77" s="24">
        <v>17105</v>
      </c>
      <c r="G77" s="24">
        <v>17105</v>
      </c>
      <c r="H77" s="24"/>
      <c r="I77" s="24">
        <v>892.54</v>
      </c>
      <c r="J77" s="25">
        <f t="shared" si="1"/>
        <v>5.218006430868167</v>
      </c>
      <c r="K77" s="24"/>
      <c r="L77" s="24"/>
      <c r="M77" s="24">
        <v>0</v>
      </c>
      <c r="N77" s="26">
        <v>47200</v>
      </c>
    </row>
    <row r="78" spans="1:14" ht="11.25">
      <c r="A78" s="22" t="s">
        <v>481</v>
      </c>
      <c r="B78" s="23" t="s">
        <v>1119</v>
      </c>
      <c r="C78" s="23" t="s">
        <v>1120</v>
      </c>
      <c r="D78" s="24">
        <v>2441828</v>
      </c>
      <c r="E78" s="24">
        <v>804964.97</v>
      </c>
      <c r="F78" s="24">
        <v>66208</v>
      </c>
      <c r="G78" s="24">
        <v>620796</v>
      </c>
      <c r="H78" s="24"/>
      <c r="I78" s="24">
        <v>310442.54</v>
      </c>
      <c r="J78" s="25">
        <f t="shared" si="1"/>
        <v>50.007174659630536</v>
      </c>
      <c r="K78" s="24"/>
      <c r="L78" s="24"/>
      <c r="M78" s="24">
        <v>0</v>
      </c>
      <c r="N78" s="26">
        <v>1016067.03</v>
      </c>
    </row>
    <row r="79" spans="1:14" ht="11.25">
      <c r="A79" s="22" t="s">
        <v>481</v>
      </c>
      <c r="B79" s="23" t="s">
        <v>1121</v>
      </c>
      <c r="C79" s="23" t="s">
        <v>1122</v>
      </c>
      <c r="D79" s="24">
        <v>3863559</v>
      </c>
      <c r="E79" s="24">
        <v>487696.52</v>
      </c>
      <c r="F79" s="24">
        <v>567500</v>
      </c>
      <c r="G79" s="24">
        <v>367500</v>
      </c>
      <c r="H79" s="24"/>
      <c r="I79" s="24">
        <v>242465.34</v>
      </c>
      <c r="J79" s="25">
        <f t="shared" si="1"/>
        <v>65.97696326530613</v>
      </c>
      <c r="K79" s="24"/>
      <c r="L79" s="24"/>
      <c r="M79" s="24">
        <v>0</v>
      </c>
      <c r="N79" s="26">
        <v>3008362.48</v>
      </c>
    </row>
    <row r="80" spans="1:14" ht="11.25">
      <c r="A80" s="22" t="s">
        <v>481</v>
      </c>
      <c r="B80" s="23" t="s">
        <v>1123</v>
      </c>
      <c r="C80" s="23" t="s">
        <v>1124</v>
      </c>
      <c r="D80" s="24">
        <v>2725771.55</v>
      </c>
      <c r="E80" s="24">
        <v>2725770.89</v>
      </c>
      <c r="F80" s="24">
        <v>0</v>
      </c>
      <c r="G80" s="24">
        <v>0</v>
      </c>
      <c r="H80" s="24"/>
      <c r="I80" s="24">
        <v>0</v>
      </c>
      <c r="J80" s="25" t="str">
        <f t="shared" si="1"/>
        <v>***</v>
      </c>
      <c r="K80" s="24"/>
      <c r="L80" s="24"/>
      <c r="M80" s="24">
        <v>0</v>
      </c>
      <c r="N80" s="26">
        <v>0.65</v>
      </c>
    </row>
    <row r="81" spans="1:14" ht="11.25">
      <c r="A81" s="22" t="s">
        <v>481</v>
      </c>
      <c r="B81" s="23" t="s">
        <v>1125</v>
      </c>
      <c r="C81" s="23" t="s">
        <v>1126</v>
      </c>
      <c r="D81" s="24">
        <v>18800000.2</v>
      </c>
      <c r="E81" s="24">
        <v>660094.25</v>
      </c>
      <c r="F81" s="24">
        <v>1600000</v>
      </c>
      <c r="G81" s="24">
        <v>1379226</v>
      </c>
      <c r="H81" s="24"/>
      <c r="I81" s="24">
        <v>1099622.79</v>
      </c>
      <c r="J81" s="25">
        <f t="shared" si="1"/>
        <v>79.72752761331355</v>
      </c>
      <c r="K81" s="24"/>
      <c r="L81" s="24"/>
      <c r="M81" s="24">
        <v>0</v>
      </c>
      <c r="N81" s="26">
        <v>16760679.95</v>
      </c>
    </row>
    <row r="82" spans="1:14" ht="11.25">
      <c r="A82" s="22" t="s">
        <v>481</v>
      </c>
      <c r="B82" s="23" t="s">
        <v>1127</v>
      </c>
      <c r="C82" s="23" t="s">
        <v>1128</v>
      </c>
      <c r="D82" s="24">
        <v>3600000</v>
      </c>
      <c r="E82" s="24">
        <v>42575.43</v>
      </c>
      <c r="F82" s="24">
        <v>57000</v>
      </c>
      <c r="G82" s="24">
        <v>1900</v>
      </c>
      <c r="H82" s="24"/>
      <c r="I82" s="24">
        <v>1867.22</v>
      </c>
      <c r="J82" s="25">
        <f t="shared" si="1"/>
        <v>98.27473684210527</v>
      </c>
      <c r="K82" s="24"/>
      <c r="L82" s="24"/>
      <c r="M82" s="24">
        <v>0</v>
      </c>
      <c r="N82" s="26">
        <v>3555524.57</v>
      </c>
    </row>
    <row r="83" spans="1:14" ht="11.25">
      <c r="A83" s="22" t="s">
        <v>481</v>
      </c>
      <c r="B83" s="23" t="s">
        <v>1129</v>
      </c>
      <c r="C83" s="23" t="s">
        <v>1130</v>
      </c>
      <c r="D83" s="24">
        <v>5200000</v>
      </c>
      <c r="E83" s="24">
        <v>6864.28</v>
      </c>
      <c r="F83" s="24">
        <v>16580</v>
      </c>
      <c r="G83" s="24">
        <v>16580</v>
      </c>
      <c r="H83" s="24"/>
      <c r="I83" s="24">
        <v>1986.11</v>
      </c>
      <c r="J83" s="25">
        <f t="shared" si="1"/>
        <v>11.978950542822679</v>
      </c>
      <c r="K83" s="24"/>
      <c r="L83" s="24"/>
      <c r="M83" s="24">
        <v>0</v>
      </c>
      <c r="N83" s="26">
        <v>5176555.72</v>
      </c>
    </row>
    <row r="84" spans="1:14" ht="11.25">
      <c r="A84" s="22" t="s">
        <v>481</v>
      </c>
      <c r="B84" s="23" t="s">
        <v>1131</v>
      </c>
      <c r="C84" s="23" t="s">
        <v>1132</v>
      </c>
      <c r="D84" s="24">
        <v>9000000</v>
      </c>
      <c r="E84" s="24">
        <v>16561.44</v>
      </c>
      <c r="F84" s="24">
        <v>10000</v>
      </c>
      <c r="G84" s="24">
        <v>2000</v>
      </c>
      <c r="H84" s="24"/>
      <c r="I84" s="24">
        <v>1907.87</v>
      </c>
      <c r="J84" s="25">
        <f t="shared" si="1"/>
        <v>95.3935</v>
      </c>
      <c r="K84" s="24"/>
      <c r="L84" s="24"/>
      <c r="M84" s="24">
        <v>0</v>
      </c>
      <c r="N84" s="26">
        <v>8981438.56</v>
      </c>
    </row>
    <row r="85" spans="1:14" ht="11.25">
      <c r="A85" s="22" t="s">
        <v>481</v>
      </c>
      <c r="B85" s="23" t="s">
        <v>1133</v>
      </c>
      <c r="C85" s="23" t="s">
        <v>1134</v>
      </c>
      <c r="D85" s="24">
        <v>100679.28</v>
      </c>
      <c r="E85" s="24">
        <v>100203.27</v>
      </c>
      <c r="F85" s="24">
        <v>0</v>
      </c>
      <c r="G85" s="24">
        <v>476</v>
      </c>
      <c r="H85" s="24"/>
      <c r="I85" s="24">
        <v>475.27</v>
      </c>
      <c r="J85" s="25">
        <f t="shared" si="1"/>
        <v>99.84663865546219</v>
      </c>
      <c r="K85" s="24"/>
      <c r="L85" s="24"/>
      <c r="M85" s="24">
        <v>0</v>
      </c>
      <c r="N85" s="26">
        <v>0</v>
      </c>
    </row>
    <row r="86" spans="1:14" ht="11.25">
      <c r="A86" s="22" t="s">
        <v>481</v>
      </c>
      <c r="B86" s="23" t="s">
        <v>1135</v>
      </c>
      <c r="C86" s="23" t="s">
        <v>1136</v>
      </c>
      <c r="D86" s="24">
        <v>220000</v>
      </c>
      <c r="E86" s="24">
        <v>2476.41</v>
      </c>
      <c r="F86" s="24">
        <v>1030</v>
      </c>
      <c r="G86" s="24">
        <v>1030</v>
      </c>
      <c r="H86" s="24"/>
      <c r="I86" s="24">
        <v>207.06</v>
      </c>
      <c r="J86" s="25">
        <f t="shared" si="1"/>
        <v>20.102912621359224</v>
      </c>
      <c r="K86" s="24"/>
      <c r="L86" s="24"/>
      <c r="M86" s="24">
        <v>0</v>
      </c>
      <c r="N86" s="26">
        <v>216493.6</v>
      </c>
    </row>
    <row r="87" spans="1:14" ht="11.25">
      <c r="A87" s="22" t="s">
        <v>481</v>
      </c>
      <c r="B87" s="23" t="s">
        <v>1137</v>
      </c>
      <c r="C87" s="23" t="s">
        <v>1138</v>
      </c>
      <c r="D87" s="24">
        <v>150000</v>
      </c>
      <c r="E87" s="24">
        <v>4227.84</v>
      </c>
      <c r="F87" s="24">
        <v>578</v>
      </c>
      <c r="G87" s="24">
        <v>578</v>
      </c>
      <c r="H87" s="24"/>
      <c r="I87" s="24">
        <v>88.06</v>
      </c>
      <c r="J87" s="25">
        <f t="shared" si="1"/>
        <v>15.235294117647058</v>
      </c>
      <c r="K87" s="24"/>
      <c r="L87" s="24"/>
      <c r="M87" s="24">
        <v>0</v>
      </c>
      <c r="N87" s="26">
        <v>145194.16</v>
      </c>
    </row>
    <row r="88" spans="1:14" ht="11.25">
      <c r="A88" s="22" t="s">
        <v>481</v>
      </c>
      <c r="B88" s="23" t="s">
        <v>1139</v>
      </c>
      <c r="C88" s="23" t="s">
        <v>1140</v>
      </c>
      <c r="D88" s="24">
        <v>295000</v>
      </c>
      <c r="E88" s="24">
        <v>3839.39</v>
      </c>
      <c r="F88" s="24">
        <v>500</v>
      </c>
      <c r="G88" s="24">
        <v>500</v>
      </c>
      <c r="H88" s="24"/>
      <c r="I88" s="24">
        <v>0</v>
      </c>
      <c r="J88" s="25">
        <f t="shared" si="1"/>
        <v>0</v>
      </c>
      <c r="K88" s="24"/>
      <c r="L88" s="24"/>
      <c r="M88" s="24">
        <v>0</v>
      </c>
      <c r="N88" s="26">
        <v>290660.61</v>
      </c>
    </row>
    <row r="89" spans="1:14" ht="11.25">
      <c r="A89" s="22" t="s">
        <v>481</v>
      </c>
      <c r="B89" s="23" t="s">
        <v>1141</v>
      </c>
      <c r="C89" s="23" t="s">
        <v>1142</v>
      </c>
      <c r="D89" s="24">
        <v>748171</v>
      </c>
      <c r="E89" s="24">
        <v>179746.96</v>
      </c>
      <c r="F89" s="24">
        <v>86970</v>
      </c>
      <c r="G89" s="24">
        <v>250382</v>
      </c>
      <c r="H89" s="24"/>
      <c r="I89" s="24">
        <v>55241.45</v>
      </c>
      <c r="J89" s="25">
        <f t="shared" si="1"/>
        <v>22.062867937791054</v>
      </c>
      <c r="K89" s="24"/>
      <c r="L89" s="24"/>
      <c r="M89" s="24">
        <v>0</v>
      </c>
      <c r="N89" s="26">
        <v>318042.04</v>
      </c>
    </row>
    <row r="90" spans="1:14" ht="11.25">
      <c r="A90" s="22" t="s">
        <v>481</v>
      </c>
      <c r="B90" s="23" t="s">
        <v>1143</v>
      </c>
      <c r="C90" s="23" t="s">
        <v>1144</v>
      </c>
      <c r="D90" s="24">
        <v>158099</v>
      </c>
      <c r="E90" s="24">
        <v>158085.27</v>
      </c>
      <c r="F90" s="24">
        <v>0</v>
      </c>
      <c r="G90" s="24">
        <v>0</v>
      </c>
      <c r="H90" s="24"/>
      <c r="I90" s="24">
        <v>0</v>
      </c>
      <c r="J90" s="25" t="str">
        <f t="shared" si="1"/>
        <v>***</v>
      </c>
      <c r="K90" s="24"/>
      <c r="L90" s="24"/>
      <c r="M90" s="24">
        <v>0</v>
      </c>
      <c r="N90" s="26">
        <v>13.74</v>
      </c>
    </row>
    <row r="91" spans="1:14" ht="11.25">
      <c r="A91" s="22" t="s">
        <v>481</v>
      </c>
      <c r="B91" s="23" t="s">
        <v>1145</v>
      </c>
      <c r="C91" s="23" t="s">
        <v>1146</v>
      </c>
      <c r="D91" s="24">
        <v>280000</v>
      </c>
      <c r="E91" s="24">
        <v>3553.94</v>
      </c>
      <c r="F91" s="24">
        <v>778</v>
      </c>
      <c r="G91" s="24">
        <v>778</v>
      </c>
      <c r="H91" s="24"/>
      <c r="I91" s="24">
        <v>127.98</v>
      </c>
      <c r="J91" s="25">
        <f t="shared" si="1"/>
        <v>16.44987146529563</v>
      </c>
      <c r="K91" s="24"/>
      <c r="L91" s="24"/>
      <c r="M91" s="24">
        <v>0</v>
      </c>
      <c r="N91" s="26">
        <v>275668.07</v>
      </c>
    </row>
    <row r="92" spans="1:14" ht="11.25">
      <c r="A92" s="22" t="s">
        <v>481</v>
      </c>
      <c r="B92" s="23" t="s">
        <v>1147</v>
      </c>
      <c r="C92" s="23" t="s">
        <v>1148</v>
      </c>
      <c r="D92" s="24">
        <v>9700000</v>
      </c>
      <c r="E92" s="24">
        <v>10763.55</v>
      </c>
      <c r="F92" s="24">
        <v>0</v>
      </c>
      <c r="G92" s="24">
        <v>0</v>
      </c>
      <c r="H92" s="24"/>
      <c r="I92" s="24">
        <v>0</v>
      </c>
      <c r="J92" s="25" t="str">
        <f t="shared" si="1"/>
        <v>***</v>
      </c>
      <c r="K92" s="24"/>
      <c r="L92" s="24"/>
      <c r="M92" s="24">
        <v>0</v>
      </c>
      <c r="N92" s="26">
        <v>9689236.45</v>
      </c>
    </row>
    <row r="93" spans="1:14" ht="11.25">
      <c r="A93" s="22" t="s">
        <v>481</v>
      </c>
      <c r="B93" s="23" t="s">
        <v>1149</v>
      </c>
      <c r="C93" s="23" t="s">
        <v>1150</v>
      </c>
      <c r="D93" s="24">
        <v>178556</v>
      </c>
      <c r="E93" s="24">
        <v>164292</v>
      </c>
      <c r="F93" s="24">
        <v>14264</v>
      </c>
      <c r="G93" s="24">
        <v>14264</v>
      </c>
      <c r="H93" s="24"/>
      <c r="I93" s="24">
        <v>14112.34</v>
      </c>
      <c r="J93" s="25">
        <f t="shared" si="1"/>
        <v>98.93676388109927</v>
      </c>
      <c r="K93" s="24"/>
      <c r="L93" s="24"/>
      <c r="M93" s="24">
        <v>0</v>
      </c>
      <c r="N93" s="26">
        <v>0</v>
      </c>
    </row>
    <row r="94" spans="1:14" ht="11.25">
      <c r="A94" s="22" t="s">
        <v>481</v>
      </c>
      <c r="B94" s="23" t="s">
        <v>1151</v>
      </c>
      <c r="C94" s="23" t="s">
        <v>1152</v>
      </c>
      <c r="D94" s="24">
        <v>10000</v>
      </c>
      <c r="E94" s="24">
        <v>0</v>
      </c>
      <c r="F94" s="24">
        <v>5000</v>
      </c>
      <c r="G94" s="24">
        <v>4524</v>
      </c>
      <c r="H94" s="24"/>
      <c r="I94" s="24">
        <v>118.63</v>
      </c>
      <c r="J94" s="25">
        <f t="shared" si="1"/>
        <v>2.622236958443855</v>
      </c>
      <c r="K94" s="24"/>
      <c r="L94" s="24"/>
      <c r="M94" s="24">
        <v>0</v>
      </c>
      <c r="N94" s="26">
        <v>5476</v>
      </c>
    </row>
    <row r="95" spans="1:14" ht="11.25">
      <c r="A95" s="22" t="s">
        <v>481</v>
      </c>
      <c r="B95" s="23" t="s">
        <v>1153</v>
      </c>
      <c r="C95" s="23" t="s">
        <v>1154</v>
      </c>
      <c r="D95" s="24">
        <v>30000</v>
      </c>
      <c r="E95" s="24">
        <v>0</v>
      </c>
      <c r="F95" s="24">
        <v>15000</v>
      </c>
      <c r="G95" s="24">
        <v>15000</v>
      </c>
      <c r="H95" s="24"/>
      <c r="I95" s="24">
        <v>0</v>
      </c>
      <c r="J95" s="25">
        <f t="shared" si="1"/>
        <v>0</v>
      </c>
      <c r="K95" s="24"/>
      <c r="L95" s="24"/>
      <c r="M95" s="24">
        <v>0</v>
      </c>
      <c r="N95" s="26">
        <v>15000</v>
      </c>
    </row>
    <row r="96" spans="1:14" ht="11.25">
      <c r="A96" s="22" t="s">
        <v>481</v>
      </c>
      <c r="B96" s="23" t="s">
        <v>1155</v>
      </c>
      <c r="C96" s="23" t="s">
        <v>1156</v>
      </c>
      <c r="D96" s="24">
        <v>17000</v>
      </c>
      <c r="E96" s="24">
        <v>1168.58</v>
      </c>
      <c r="F96" s="24">
        <v>10000</v>
      </c>
      <c r="G96" s="24">
        <v>10000</v>
      </c>
      <c r="H96" s="24"/>
      <c r="I96" s="24">
        <v>0</v>
      </c>
      <c r="J96" s="25">
        <f t="shared" si="1"/>
        <v>0</v>
      </c>
      <c r="K96" s="24"/>
      <c r="L96" s="24"/>
      <c r="M96" s="24">
        <v>0</v>
      </c>
      <c r="N96" s="26">
        <v>5831.42</v>
      </c>
    </row>
    <row r="97" spans="1:14" ht="11.25">
      <c r="A97" s="22" t="s">
        <v>481</v>
      </c>
      <c r="B97" s="23" t="s">
        <v>1157</v>
      </c>
      <c r="C97" s="23" t="s">
        <v>1158</v>
      </c>
      <c r="D97" s="24">
        <v>163807</v>
      </c>
      <c r="E97" s="24">
        <v>148912.02</v>
      </c>
      <c r="F97" s="24">
        <v>14859</v>
      </c>
      <c r="G97" s="24">
        <v>14859</v>
      </c>
      <c r="H97" s="24"/>
      <c r="I97" s="24">
        <v>14800</v>
      </c>
      <c r="J97" s="25">
        <f t="shared" si="1"/>
        <v>99.60293424860355</v>
      </c>
      <c r="K97" s="24"/>
      <c r="L97" s="24"/>
      <c r="M97" s="24">
        <v>0</v>
      </c>
      <c r="N97" s="26">
        <v>35.98</v>
      </c>
    </row>
    <row r="98" spans="1:14" ht="11.25">
      <c r="A98" s="22" t="s">
        <v>481</v>
      </c>
      <c r="B98" s="23" t="s">
        <v>1159</v>
      </c>
      <c r="C98" s="23" t="s">
        <v>1160</v>
      </c>
      <c r="D98" s="24">
        <v>13200</v>
      </c>
      <c r="E98" s="24">
        <v>566.02</v>
      </c>
      <c r="F98" s="24">
        <v>11634</v>
      </c>
      <c r="G98" s="24">
        <v>634</v>
      </c>
      <c r="H98" s="24"/>
      <c r="I98" s="24">
        <v>209.44</v>
      </c>
      <c r="J98" s="25">
        <f t="shared" si="1"/>
        <v>33.034700315457414</v>
      </c>
      <c r="K98" s="24"/>
      <c r="L98" s="24"/>
      <c r="M98" s="24">
        <v>0</v>
      </c>
      <c r="N98" s="26">
        <v>11999.98</v>
      </c>
    </row>
    <row r="99" spans="1:14" ht="11.25">
      <c r="A99" s="22" t="s">
        <v>481</v>
      </c>
      <c r="B99" s="23" t="s">
        <v>1161</v>
      </c>
      <c r="C99" s="23" t="s">
        <v>1162</v>
      </c>
      <c r="D99" s="24">
        <v>4500000</v>
      </c>
      <c r="E99" s="24">
        <v>5603.48</v>
      </c>
      <c r="F99" s="24">
        <v>6690</v>
      </c>
      <c r="G99" s="24">
        <v>6690</v>
      </c>
      <c r="H99" s="24"/>
      <c r="I99" s="24">
        <v>4815.86</v>
      </c>
      <c r="J99" s="25">
        <f t="shared" si="1"/>
        <v>71.98594917787742</v>
      </c>
      <c r="K99" s="24"/>
      <c r="L99" s="24"/>
      <c r="M99" s="24">
        <v>0</v>
      </c>
      <c r="N99" s="26">
        <v>4487706.52</v>
      </c>
    </row>
    <row r="100" spans="1:14" ht="11.25">
      <c r="A100" s="22" t="s">
        <v>481</v>
      </c>
      <c r="B100" s="23" t="s">
        <v>1163</v>
      </c>
      <c r="C100" s="23" t="s">
        <v>1164</v>
      </c>
      <c r="D100" s="24">
        <v>650000</v>
      </c>
      <c r="E100" s="24">
        <v>2177.7</v>
      </c>
      <c r="F100" s="24">
        <v>5000</v>
      </c>
      <c r="G100" s="24">
        <v>5000</v>
      </c>
      <c r="H100" s="24"/>
      <c r="I100" s="24">
        <v>1368.5</v>
      </c>
      <c r="J100" s="25">
        <f t="shared" si="1"/>
        <v>27.37</v>
      </c>
      <c r="K100" s="24"/>
      <c r="L100" s="24"/>
      <c r="M100" s="24">
        <v>0</v>
      </c>
      <c r="N100" s="26">
        <v>642822.3</v>
      </c>
    </row>
    <row r="101" spans="1:14" ht="11.25">
      <c r="A101" s="22" t="s">
        <v>481</v>
      </c>
      <c r="B101" s="23" t="s">
        <v>1165</v>
      </c>
      <c r="C101" s="23" t="s">
        <v>1166</v>
      </c>
      <c r="D101" s="24">
        <v>970000</v>
      </c>
      <c r="E101" s="24">
        <v>8660.68</v>
      </c>
      <c r="F101" s="24">
        <v>7000</v>
      </c>
      <c r="G101" s="24">
        <v>7000</v>
      </c>
      <c r="H101" s="24"/>
      <c r="I101" s="24">
        <v>6999.93</v>
      </c>
      <c r="J101" s="25">
        <f t="shared" si="1"/>
        <v>99.999</v>
      </c>
      <c r="K101" s="24"/>
      <c r="L101" s="24"/>
      <c r="M101" s="24">
        <v>0</v>
      </c>
      <c r="N101" s="26">
        <v>954339.32</v>
      </c>
    </row>
    <row r="102" spans="1:14" ht="11.25">
      <c r="A102" s="22" t="s">
        <v>481</v>
      </c>
      <c r="B102" s="23" t="s">
        <v>1167</v>
      </c>
      <c r="C102" s="23" t="s">
        <v>1168</v>
      </c>
      <c r="D102" s="24">
        <v>80000</v>
      </c>
      <c r="E102" s="24">
        <v>2192.53</v>
      </c>
      <c r="F102" s="24">
        <v>1952</v>
      </c>
      <c r="G102" s="24">
        <v>1952</v>
      </c>
      <c r="H102" s="24"/>
      <c r="I102" s="24">
        <v>1951.57</v>
      </c>
      <c r="J102" s="25">
        <f t="shared" si="1"/>
        <v>99.97797131147541</v>
      </c>
      <c r="K102" s="24"/>
      <c r="L102" s="24"/>
      <c r="M102" s="24">
        <v>0</v>
      </c>
      <c r="N102" s="26">
        <v>75855.47</v>
      </c>
    </row>
    <row r="103" spans="1:14" ht="11.25">
      <c r="A103" s="22" t="s">
        <v>481</v>
      </c>
      <c r="B103" s="23" t="s">
        <v>1169</v>
      </c>
      <c r="C103" s="23" t="s">
        <v>1170</v>
      </c>
      <c r="D103" s="24">
        <v>3300000</v>
      </c>
      <c r="E103" s="24">
        <v>3094</v>
      </c>
      <c r="F103" s="24">
        <v>0</v>
      </c>
      <c r="G103" s="24">
        <v>0</v>
      </c>
      <c r="H103" s="24"/>
      <c r="I103" s="24">
        <v>0</v>
      </c>
      <c r="J103" s="25" t="str">
        <f t="shared" si="1"/>
        <v>***</v>
      </c>
      <c r="K103" s="24"/>
      <c r="L103" s="24"/>
      <c r="M103" s="24">
        <v>0</v>
      </c>
      <c r="N103" s="26">
        <v>3296906</v>
      </c>
    </row>
    <row r="104" spans="1:14" ht="11.25">
      <c r="A104" s="22" t="s">
        <v>481</v>
      </c>
      <c r="B104" s="23" t="s">
        <v>1171</v>
      </c>
      <c r="C104" s="23" t="s">
        <v>1172</v>
      </c>
      <c r="D104" s="24">
        <v>2748038.73</v>
      </c>
      <c r="E104" s="24">
        <v>2693596.1</v>
      </c>
      <c r="F104" s="24">
        <v>54220</v>
      </c>
      <c r="G104" s="24">
        <v>54220</v>
      </c>
      <c r="H104" s="24"/>
      <c r="I104" s="24">
        <v>10900.88</v>
      </c>
      <c r="J104" s="25">
        <f t="shared" si="1"/>
        <v>20.10490593876798</v>
      </c>
      <c r="K104" s="24"/>
      <c r="L104" s="24"/>
      <c r="M104" s="24">
        <v>0</v>
      </c>
      <c r="N104" s="26">
        <v>222.63</v>
      </c>
    </row>
    <row r="105" spans="1:14" ht="11.25">
      <c r="A105" s="22" t="s">
        <v>481</v>
      </c>
      <c r="B105" s="23" t="s">
        <v>1173</v>
      </c>
      <c r="C105" s="23" t="s">
        <v>1174</v>
      </c>
      <c r="D105" s="24">
        <v>6600000.3</v>
      </c>
      <c r="E105" s="24">
        <v>52270.35</v>
      </c>
      <c r="F105" s="24">
        <v>27000</v>
      </c>
      <c r="G105" s="24">
        <v>20200</v>
      </c>
      <c r="H105" s="24"/>
      <c r="I105" s="24">
        <v>20199.34</v>
      </c>
      <c r="J105" s="25">
        <f t="shared" si="1"/>
        <v>99.99673267326733</v>
      </c>
      <c r="K105" s="24"/>
      <c r="L105" s="24"/>
      <c r="M105" s="24">
        <v>0</v>
      </c>
      <c r="N105" s="26">
        <v>6527529.96</v>
      </c>
    </row>
    <row r="106" spans="1:14" ht="11.25">
      <c r="A106" s="22" t="s">
        <v>481</v>
      </c>
      <c r="B106" s="23" t="s">
        <v>1175</v>
      </c>
      <c r="C106" s="23" t="s">
        <v>1176</v>
      </c>
      <c r="D106" s="24">
        <v>2726871</v>
      </c>
      <c r="E106" s="24">
        <v>2561441.44</v>
      </c>
      <c r="F106" s="24">
        <v>105700</v>
      </c>
      <c r="G106" s="24">
        <v>55700</v>
      </c>
      <c r="H106" s="24"/>
      <c r="I106" s="24">
        <v>26042.61</v>
      </c>
      <c r="J106" s="25">
        <f t="shared" si="1"/>
        <v>46.75513464991023</v>
      </c>
      <c r="K106" s="24"/>
      <c r="L106" s="24"/>
      <c r="M106" s="24">
        <v>0</v>
      </c>
      <c r="N106" s="26">
        <v>109729.56</v>
      </c>
    </row>
    <row r="107" spans="1:14" ht="11.25">
      <c r="A107" s="22" t="s">
        <v>481</v>
      </c>
      <c r="B107" s="23" t="s">
        <v>1177</v>
      </c>
      <c r="C107" s="23" t="s">
        <v>1178</v>
      </c>
      <c r="D107" s="24">
        <v>7419348.54</v>
      </c>
      <c r="E107" s="24">
        <v>7364478.03</v>
      </c>
      <c r="F107" s="24">
        <v>54870</v>
      </c>
      <c r="G107" s="24">
        <v>26994</v>
      </c>
      <c r="H107" s="24"/>
      <c r="I107" s="24">
        <v>26960.5</v>
      </c>
      <c r="J107" s="25">
        <f t="shared" si="1"/>
        <v>99.87589834778099</v>
      </c>
      <c r="K107" s="24"/>
      <c r="L107" s="24"/>
      <c r="M107" s="24">
        <v>0</v>
      </c>
      <c r="N107" s="26">
        <v>27876.51</v>
      </c>
    </row>
    <row r="108" spans="1:14" ht="11.25">
      <c r="A108" s="22" t="s">
        <v>481</v>
      </c>
      <c r="B108" s="23" t="s">
        <v>1179</v>
      </c>
      <c r="C108" s="23" t="s">
        <v>1180</v>
      </c>
      <c r="D108" s="24">
        <v>10250000</v>
      </c>
      <c r="E108" s="24">
        <v>8457.45</v>
      </c>
      <c r="F108" s="24">
        <v>22525</v>
      </c>
      <c r="G108" s="24">
        <v>22525</v>
      </c>
      <c r="H108" s="24"/>
      <c r="I108" s="24">
        <v>18460.34</v>
      </c>
      <c r="J108" s="25">
        <f t="shared" si="1"/>
        <v>81.95489456159822</v>
      </c>
      <c r="K108" s="24"/>
      <c r="L108" s="24"/>
      <c r="M108" s="24">
        <v>0</v>
      </c>
      <c r="N108" s="26">
        <v>10219017.55</v>
      </c>
    </row>
    <row r="109" spans="1:14" ht="11.25">
      <c r="A109" s="22" t="s">
        <v>1181</v>
      </c>
      <c r="B109" s="23" t="s">
        <v>1182</v>
      </c>
      <c r="C109" s="23" t="s">
        <v>1183</v>
      </c>
      <c r="D109" s="24">
        <v>59590</v>
      </c>
      <c r="E109" s="24">
        <v>59590</v>
      </c>
      <c r="F109" s="24">
        <v>0</v>
      </c>
      <c r="G109" s="24">
        <v>2810.7</v>
      </c>
      <c r="H109" s="24">
        <v>2810.66</v>
      </c>
      <c r="I109" s="24">
        <v>2810.66</v>
      </c>
      <c r="J109" s="25">
        <f t="shared" si="1"/>
        <v>99.99857686697264</v>
      </c>
      <c r="K109" s="24">
        <v>0</v>
      </c>
      <c r="L109" s="24">
        <v>0</v>
      </c>
      <c r="M109" s="24">
        <v>0</v>
      </c>
      <c r="N109" s="26">
        <v>-2810.7</v>
      </c>
    </row>
    <row r="110" spans="1:14" ht="11.25">
      <c r="A110" s="22" t="s">
        <v>1181</v>
      </c>
      <c r="B110" s="23" t="s">
        <v>1184</v>
      </c>
      <c r="C110" s="23" t="s">
        <v>1185</v>
      </c>
      <c r="D110" s="24">
        <v>118700</v>
      </c>
      <c r="E110" s="24">
        <v>99748</v>
      </c>
      <c r="F110" s="24">
        <v>0</v>
      </c>
      <c r="G110" s="24">
        <v>7000.4</v>
      </c>
      <c r="H110" s="24">
        <v>7000.37</v>
      </c>
      <c r="I110" s="24">
        <v>7000.37</v>
      </c>
      <c r="J110" s="25">
        <f t="shared" si="1"/>
        <v>99.99957145305983</v>
      </c>
      <c r="K110" s="24">
        <v>0</v>
      </c>
      <c r="L110" s="24">
        <v>0</v>
      </c>
      <c r="M110" s="24">
        <v>0</v>
      </c>
      <c r="N110" s="26">
        <v>11951.6</v>
      </c>
    </row>
    <row r="111" spans="1:14" ht="11.25">
      <c r="A111" s="22" t="s">
        <v>1181</v>
      </c>
      <c r="B111" s="23" t="s">
        <v>1186</v>
      </c>
      <c r="C111" s="23" t="s">
        <v>1187</v>
      </c>
      <c r="D111" s="24">
        <v>54447.6</v>
      </c>
      <c r="E111" s="24">
        <v>9083</v>
      </c>
      <c r="F111" s="24">
        <v>0</v>
      </c>
      <c r="G111" s="24">
        <v>2881.9</v>
      </c>
      <c r="H111" s="24">
        <v>2881.9</v>
      </c>
      <c r="I111" s="24">
        <v>2881.9</v>
      </c>
      <c r="J111" s="25">
        <f t="shared" si="1"/>
        <v>100</v>
      </c>
      <c r="K111" s="24">
        <v>0</v>
      </c>
      <c r="L111" s="24">
        <v>0</v>
      </c>
      <c r="M111" s="24">
        <v>0</v>
      </c>
      <c r="N111" s="26">
        <v>42482.7</v>
      </c>
    </row>
    <row r="112" spans="1:14" ht="11.25">
      <c r="A112" s="22" t="s">
        <v>1181</v>
      </c>
      <c r="B112" s="23" t="s">
        <v>1188</v>
      </c>
      <c r="C112" s="23" t="s">
        <v>1189</v>
      </c>
      <c r="D112" s="24">
        <v>62562.88</v>
      </c>
      <c r="E112" s="24">
        <v>47568.1</v>
      </c>
      <c r="F112" s="24">
        <v>0</v>
      </c>
      <c r="G112" s="24">
        <v>7658.5</v>
      </c>
      <c r="H112" s="24">
        <v>7658.46</v>
      </c>
      <c r="I112" s="24">
        <v>7658.46</v>
      </c>
      <c r="J112" s="25">
        <f t="shared" si="1"/>
        <v>99.99947770451132</v>
      </c>
      <c r="K112" s="24">
        <v>0</v>
      </c>
      <c r="L112" s="24">
        <v>0</v>
      </c>
      <c r="M112" s="24">
        <v>0</v>
      </c>
      <c r="N112" s="26">
        <v>7336.28</v>
      </c>
    </row>
    <row r="113" spans="1:14" ht="11.25">
      <c r="A113" s="22" t="s">
        <v>1181</v>
      </c>
      <c r="B113" s="23" t="s">
        <v>1190</v>
      </c>
      <c r="C113" s="23" t="s">
        <v>1191</v>
      </c>
      <c r="D113" s="24">
        <v>9875357</v>
      </c>
      <c r="E113" s="24">
        <v>9570711</v>
      </c>
      <c r="F113" s="24">
        <v>0</v>
      </c>
      <c r="G113" s="24">
        <v>0</v>
      </c>
      <c r="H113" s="24">
        <v>0</v>
      </c>
      <c r="I113" s="24">
        <v>0</v>
      </c>
      <c r="J113" s="25" t="str">
        <f t="shared" si="1"/>
        <v>***</v>
      </c>
      <c r="K113" s="24">
        <v>0</v>
      </c>
      <c r="L113" s="24">
        <v>0</v>
      </c>
      <c r="M113" s="24">
        <v>0</v>
      </c>
      <c r="N113" s="26">
        <v>304646</v>
      </c>
    </row>
    <row r="114" spans="1:14" ht="11.25">
      <c r="A114" s="22" t="s">
        <v>1181</v>
      </c>
      <c r="B114" s="23" t="s">
        <v>1192</v>
      </c>
      <c r="C114" s="23" t="s">
        <v>1193</v>
      </c>
      <c r="D114" s="24">
        <v>1359000</v>
      </c>
      <c r="E114" s="24">
        <v>387772.4</v>
      </c>
      <c r="F114" s="24">
        <v>0</v>
      </c>
      <c r="G114" s="24">
        <v>0</v>
      </c>
      <c r="H114" s="24">
        <v>0</v>
      </c>
      <c r="I114" s="24">
        <v>0</v>
      </c>
      <c r="J114" s="25" t="str">
        <f t="shared" si="1"/>
        <v>***</v>
      </c>
      <c r="K114" s="24">
        <v>0</v>
      </c>
      <c r="L114" s="24">
        <v>0</v>
      </c>
      <c r="M114" s="24">
        <v>0</v>
      </c>
      <c r="N114" s="26">
        <v>971227.6</v>
      </c>
    </row>
    <row r="115" spans="1:14" ht="11.25">
      <c r="A115" s="22" t="s">
        <v>1181</v>
      </c>
      <c r="B115" s="23" t="s">
        <v>1194</v>
      </c>
      <c r="C115" s="23" t="s">
        <v>1195</v>
      </c>
      <c r="D115" s="24">
        <v>530000</v>
      </c>
      <c r="E115" s="24">
        <v>16455</v>
      </c>
      <c r="F115" s="24">
        <v>120000</v>
      </c>
      <c r="G115" s="24">
        <v>120000</v>
      </c>
      <c r="H115" s="24">
        <v>120000</v>
      </c>
      <c r="I115" s="24">
        <v>119986</v>
      </c>
      <c r="J115" s="25">
        <f t="shared" si="1"/>
        <v>99.98833333333333</v>
      </c>
      <c r="K115" s="24">
        <v>0</v>
      </c>
      <c r="L115" s="24">
        <v>187</v>
      </c>
      <c r="M115" s="24">
        <v>0</v>
      </c>
      <c r="N115" s="26">
        <v>393545</v>
      </c>
    </row>
    <row r="116" spans="1:14" ht="11.25">
      <c r="A116" s="22" t="s">
        <v>1181</v>
      </c>
      <c r="B116" s="23" t="s">
        <v>1196</v>
      </c>
      <c r="C116" s="23" t="s">
        <v>1197</v>
      </c>
      <c r="D116" s="24">
        <v>92884</v>
      </c>
      <c r="E116" s="24">
        <v>3891</v>
      </c>
      <c r="F116" s="24">
        <v>84246</v>
      </c>
      <c r="G116" s="24">
        <v>84246</v>
      </c>
      <c r="H116" s="24">
        <v>84246</v>
      </c>
      <c r="I116" s="24">
        <v>84246</v>
      </c>
      <c r="J116" s="25">
        <f t="shared" si="1"/>
        <v>100</v>
      </c>
      <c r="K116" s="24">
        <v>0</v>
      </c>
      <c r="L116" s="24">
        <v>3137</v>
      </c>
      <c r="M116" s="24">
        <v>0</v>
      </c>
      <c r="N116" s="26">
        <v>4747</v>
      </c>
    </row>
    <row r="117" spans="1:14" ht="11.25">
      <c r="A117" s="22" t="s">
        <v>1181</v>
      </c>
      <c r="B117" s="23" t="s">
        <v>1198</v>
      </c>
      <c r="C117" s="23" t="s">
        <v>1199</v>
      </c>
      <c r="D117" s="24">
        <v>38059600</v>
      </c>
      <c r="E117" s="24">
        <v>288</v>
      </c>
      <c r="F117" s="24">
        <v>50000</v>
      </c>
      <c r="G117" s="24">
        <v>95000</v>
      </c>
      <c r="H117" s="24">
        <v>95000</v>
      </c>
      <c r="I117" s="24">
        <v>92014</v>
      </c>
      <c r="J117" s="25">
        <f t="shared" si="1"/>
        <v>96.85684210526315</v>
      </c>
      <c r="K117" s="24">
        <v>0</v>
      </c>
      <c r="L117" s="24">
        <v>0</v>
      </c>
      <c r="M117" s="24">
        <v>0</v>
      </c>
      <c r="N117" s="26">
        <v>37964312</v>
      </c>
    </row>
    <row r="118" spans="1:14" ht="11.25">
      <c r="A118" s="22" t="s">
        <v>1181</v>
      </c>
      <c r="B118" s="23" t="s">
        <v>1200</v>
      </c>
      <c r="C118" s="23" t="s">
        <v>1201</v>
      </c>
      <c r="D118" s="24">
        <v>219346</v>
      </c>
      <c r="E118" s="24">
        <v>220</v>
      </c>
      <c r="F118" s="24">
        <v>40000</v>
      </c>
      <c r="G118" s="24">
        <v>0</v>
      </c>
      <c r="H118" s="24">
        <v>0</v>
      </c>
      <c r="I118" s="24">
        <v>0</v>
      </c>
      <c r="J118" s="25" t="str">
        <f t="shared" si="1"/>
        <v>***</v>
      </c>
      <c r="K118" s="24">
        <v>0</v>
      </c>
      <c r="L118" s="24">
        <v>0</v>
      </c>
      <c r="M118" s="24">
        <v>0</v>
      </c>
      <c r="N118" s="26">
        <v>219126</v>
      </c>
    </row>
    <row r="119" spans="1:14" ht="11.25">
      <c r="A119" s="22" t="s">
        <v>1181</v>
      </c>
      <c r="B119" s="23" t="s">
        <v>1202</v>
      </c>
      <c r="C119" s="23" t="s">
        <v>1203</v>
      </c>
      <c r="D119" s="24">
        <v>32571</v>
      </c>
      <c r="E119" s="24">
        <v>0</v>
      </c>
      <c r="F119" s="24">
        <v>0</v>
      </c>
      <c r="G119" s="24">
        <v>32571</v>
      </c>
      <c r="H119" s="24">
        <v>32571</v>
      </c>
      <c r="I119" s="24">
        <v>32571</v>
      </c>
      <c r="J119" s="25">
        <f t="shared" si="1"/>
        <v>100</v>
      </c>
      <c r="K119" s="24">
        <v>0</v>
      </c>
      <c r="L119" s="24">
        <v>0</v>
      </c>
      <c r="M119" s="24">
        <v>0</v>
      </c>
      <c r="N119" s="26">
        <v>0</v>
      </c>
    </row>
    <row r="120" spans="1:14" ht="11.25">
      <c r="A120" s="22" t="s">
        <v>1181</v>
      </c>
      <c r="B120" s="23" t="s">
        <v>1204</v>
      </c>
      <c r="C120" s="23" t="s">
        <v>1205</v>
      </c>
      <c r="D120" s="24">
        <v>11280000</v>
      </c>
      <c r="E120" s="24">
        <v>5743031</v>
      </c>
      <c r="F120" s="24">
        <v>1100000</v>
      </c>
      <c r="G120" s="24">
        <v>1100000</v>
      </c>
      <c r="H120" s="24">
        <v>1100000</v>
      </c>
      <c r="I120" s="24">
        <v>1100000</v>
      </c>
      <c r="J120" s="25">
        <f t="shared" si="1"/>
        <v>100</v>
      </c>
      <c r="K120" s="24">
        <v>0</v>
      </c>
      <c r="L120" s="24">
        <v>554.95</v>
      </c>
      <c r="M120" s="24">
        <v>0</v>
      </c>
      <c r="N120" s="26">
        <v>4436969</v>
      </c>
    </row>
    <row r="121" spans="1:14" ht="11.25">
      <c r="A121" s="22" t="s">
        <v>1181</v>
      </c>
      <c r="B121" s="23" t="s">
        <v>1206</v>
      </c>
      <c r="C121" s="23" t="s">
        <v>1207</v>
      </c>
      <c r="D121" s="24">
        <v>1062787</v>
      </c>
      <c r="E121" s="24">
        <v>496312</v>
      </c>
      <c r="F121" s="24">
        <v>0</v>
      </c>
      <c r="G121" s="24">
        <v>0</v>
      </c>
      <c r="H121" s="24">
        <v>0</v>
      </c>
      <c r="I121" s="24">
        <v>0</v>
      </c>
      <c r="J121" s="25" t="str">
        <f t="shared" si="1"/>
        <v>***</v>
      </c>
      <c r="K121" s="24">
        <v>0</v>
      </c>
      <c r="L121" s="24">
        <v>0</v>
      </c>
      <c r="M121" s="24">
        <v>0</v>
      </c>
      <c r="N121" s="26">
        <v>566475</v>
      </c>
    </row>
    <row r="122" spans="1:14" ht="11.25">
      <c r="A122" s="22" t="s">
        <v>1181</v>
      </c>
      <c r="B122" s="23" t="s">
        <v>1208</v>
      </c>
      <c r="C122" s="23" t="s">
        <v>1209</v>
      </c>
      <c r="D122" s="24">
        <v>6487929</v>
      </c>
      <c r="E122" s="24">
        <v>1747929</v>
      </c>
      <c r="F122" s="24">
        <v>0</v>
      </c>
      <c r="G122" s="24">
        <v>0</v>
      </c>
      <c r="H122" s="24">
        <v>0</v>
      </c>
      <c r="I122" s="24">
        <v>0</v>
      </c>
      <c r="J122" s="25" t="str">
        <f t="shared" si="1"/>
        <v>***</v>
      </c>
      <c r="K122" s="24">
        <v>0</v>
      </c>
      <c r="L122" s="24">
        <v>0</v>
      </c>
      <c r="M122" s="24">
        <v>0</v>
      </c>
      <c r="N122" s="26">
        <v>4740000</v>
      </c>
    </row>
    <row r="123" spans="1:14" ht="11.25">
      <c r="A123" s="22" t="s">
        <v>1181</v>
      </c>
      <c r="B123" s="23" t="s">
        <v>1210</v>
      </c>
      <c r="C123" s="23" t="s">
        <v>1211</v>
      </c>
      <c r="D123" s="24">
        <v>3319315</v>
      </c>
      <c r="E123" s="24">
        <v>436315</v>
      </c>
      <c r="F123" s="24">
        <v>0</v>
      </c>
      <c r="G123" s="24">
        <v>0</v>
      </c>
      <c r="H123" s="24">
        <v>0</v>
      </c>
      <c r="I123" s="24">
        <v>0</v>
      </c>
      <c r="J123" s="25" t="str">
        <f t="shared" si="1"/>
        <v>***</v>
      </c>
      <c r="K123" s="24">
        <v>0</v>
      </c>
      <c r="L123" s="24">
        <v>0</v>
      </c>
      <c r="M123" s="24">
        <v>0</v>
      </c>
      <c r="N123" s="26">
        <v>2883000</v>
      </c>
    </row>
    <row r="124" spans="1:14" ht="11.25">
      <c r="A124" s="22" t="s">
        <v>1181</v>
      </c>
      <c r="B124" s="23" t="s">
        <v>1212</v>
      </c>
      <c r="C124" s="23" t="s">
        <v>1213</v>
      </c>
      <c r="D124" s="24">
        <v>17352</v>
      </c>
      <c r="E124" s="24">
        <v>3349</v>
      </c>
      <c r="F124" s="24">
        <v>0</v>
      </c>
      <c r="G124" s="24">
        <v>0</v>
      </c>
      <c r="H124" s="24">
        <v>0</v>
      </c>
      <c r="I124" s="24">
        <v>0</v>
      </c>
      <c r="J124" s="25" t="str">
        <f t="shared" si="1"/>
        <v>***</v>
      </c>
      <c r="K124" s="24">
        <v>0</v>
      </c>
      <c r="L124" s="24">
        <v>0</v>
      </c>
      <c r="M124" s="24">
        <v>0</v>
      </c>
      <c r="N124" s="26">
        <v>14003</v>
      </c>
    </row>
    <row r="125" spans="1:14" ht="11.25">
      <c r="A125" s="22" t="s">
        <v>1181</v>
      </c>
      <c r="B125" s="23" t="s">
        <v>1214</v>
      </c>
      <c r="C125" s="23" t="s">
        <v>1215</v>
      </c>
      <c r="D125" s="24">
        <v>15499678</v>
      </c>
      <c r="E125" s="24">
        <v>8032400</v>
      </c>
      <c r="F125" s="24">
        <v>1500000</v>
      </c>
      <c r="G125" s="24">
        <v>4375000</v>
      </c>
      <c r="H125" s="24">
        <v>4375000</v>
      </c>
      <c r="I125" s="24">
        <v>4375000</v>
      </c>
      <c r="J125" s="25">
        <f t="shared" si="1"/>
        <v>100</v>
      </c>
      <c r="K125" s="24">
        <v>0</v>
      </c>
      <c r="L125" s="24">
        <v>276000</v>
      </c>
      <c r="M125" s="24">
        <v>0</v>
      </c>
      <c r="N125" s="26">
        <v>3092278</v>
      </c>
    </row>
    <row r="126" spans="1:14" ht="11.25">
      <c r="A126" s="22" t="s">
        <v>1181</v>
      </c>
      <c r="B126" s="23" t="s">
        <v>1216</v>
      </c>
      <c r="C126" s="23" t="s">
        <v>1217</v>
      </c>
      <c r="D126" s="24">
        <v>4108611</v>
      </c>
      <c r="E126" s="24">
        <v>1650471</v>
      </c>
      <c r="F126" s="24">
        <v>454000</v>
      </c>
      <c r="G126" s="24">
        <v>454000</v>
      </c>
      <c r="H126" s="24">
        <v>454000</v>
      </c>
      <c r="I126" s="24">
        <v>454000</v>
      </c>
      <c r="J126" s="25">
        <f t="shared" si="1"/>
        <v>100</v>
      </c>
      <c r="K126" s="24">
        <v>0</v>
      </c>
      <c r="L126" s="24">
        <v>25985</v>
      </c>
      <c r="M126" s="24">
        <v>0</v>
      </c>
      <c r="N126" s="26">
        <v>2004140</v>
      </c>
    </row>
    <row r="127" spans="1:14" ht="11.25">
      <c r="A127" s="22" t="s">
        <v>1181</v>
      </c>
      <c r="B127" s="23" t="s">
        <v>1218</v>
      </c>
      <c r="C127" s="23" t="s">
        <v>1219</v>
      </c>
      <c r="D127" s="24">
        <v>599505</v>
      </c>
      <c r="E127" s="24">
        <v>530005</v>
      </c>
      <c r="F127" s="24">
        <v>0</v>
      </c>
      <c r="G127" s="24">
        <v>0</v>
      </c>
      <c r="H127" s="24">
        <v>0</v>
      </c>
      <c r="I127" s="24">
        <v>0</v>
      </c>
      <c r="J127" s="25" t="str">
        <f t="shared" si="1"/>
        <v>***</v>
      </c>
      <c r="K127" s="24">
        <v>0</v>
      </c>
      <c r="L127" s="24">
        <v>0</v>
      </c>
      <c r="M127" s="24">
        <v>0</v>
      </c>
      <c r="N127" s="26">
        <v>69500</v>
      </c>
    </row>
    <row r="128" spans="1:14" ht="11.25">
      <c r="A128" s="22" t="s">
        <v>1181</v>
      </c>
      <c r="B128" s="23" t="s">
        <v>1220</v>
      </c>
      <c r="C128" s="23" t="s">
        <v>1221</v>
      </c>
      <c r="D128" s="24">
        <v>1450491.71</v>
      </c>
      <c r="E128" s="24">
        <v>1203258.71</v>
      </c>
      <c r="F128" s="24">
        <v>0</v>
      </c>
      <c r="G128" s="24">
        <v>40000</v>
      </c>
      <c r="H128" s="24">
        <v>40000</v>
      </c>
      <c r="I128" s="24">
        <v>40000</v>
      </c>
      <c r="J128" s="25">
        <f t="shared" si="1"/>
        <v>100</v>
      </c>
      <c r="K128" s="24">
        <v>0</v>
      </c>
      <c r="L128" s="24">
        <v>0</v>
      </c>
      <c r="M128" s="24">
        <v>0</v>
      </c>
      <c r="N128" s="26">
        <v>207233</v>
      </c>
    </row>
    <row r="129" spans="1:14" ht="11.25">
      <c r="A129" s="22" t="s">
        <v>1181</v>
      </c>
      <c r="B129" s="23" t="s">
        <v>1222</v>
      </c>
      <c r="C129" s="23" t="s">
        <v>1223</v>
      </c>
      <c r="D129" s="24">
        <v>340000</v>
      </c>
      <c r="E129" s="24">
        <v>11</v>
      </c>
      <c r="F129" s="24">
        <v>0</v>
      </c>
      <c r="G129" s="24">
        <v>0</v>
      </c>
      <c r="H129" s="24">
        <v>0</v>
      </c>
      <c r="I129" s="24">
        <v>0</v>
      </c>
      <c r="J129" s="25" t="str">
        <f t="shared" si="1"/>
        <v>***</v>
      </c>
      <c r="K129" s="24">
        <v>0</v>
      </c>
      <c r="L129" s="24">
        <v>0</v>
      </c>
      <c r="M129" s="24">
        <v>0</v>
      </c>
      <c r="N129" s="26">
        <v>339989</v>
      </c>
    </row>
    <row r="130" spans="1:14" ht="11.25">
      <c r="A130" s="22" t="s">
        <v>1181</v>
      </c>
      <c r="B130" s="23" t="s">
        <v>1224</v>
      </c>
      <c r="C130" s="23" t="s">
        <v>1225</v>
      </c>
      <c r="D130" s="24">
        <v>2973411</v>
      </c>
      <c r="E130" s="24">
        <v>1049410.64</v>
      </c>
      <c r="F130" s="24">
        <v>0</v>
      </c>
      <c r="G130" s="24">
        <v>0</v>
      </c>
      <c r="H130" s="24">
        <v>0</v>
      </c>
      <c r="I130" s="24">
        <v>0</v>
      </c>
      <c r="J130" s="25" t="str">
        <f t="shared" si="1"/>
        <v>***</v>
      </c>
      <c r="K130" s="24">
        <v>0</v>
      </c>
      <c r="L130" s="24">
        <v>0</v>
      </c>
      <c r="M130" s="24">
        <v>0</v>
      </c>
      <c r="N130" s="26">
        <v>1924000.36</v>
      </c>
    </row>
    <row r="131" spans="1:14" ht="11.25">
      <c r="A131" s="22" t="s">
        <v>1181</v>
      </c>
      <c r="B131" s="23" t="s">
        <v>1226</v>
      </c>
      <c r="C131" s="23" t="s">
        <v>1227</v>
      </c>
      <c r="D131" s="24">
        <v>35283000</v>
      </c>
      <c r="E131" s="24">
        <v>16432</v>
      </c>
      <c r="F131" s="24">
        <v>50000</v>
      </c>
      <c r="G131" s="24">
        <v>5000</v>
      </c>
      <c r="H131" s="24">
        <v>5000</v>
      </c>
      <c r="I131" s="24">
        <v>0</v>
      </c>
      <c r="J131" s="25">
        <f t="shared" si="1"/>
        <v>0</v>
      </c>
      <c r="K131" s="24">
        <v>0</v>
      </c>
      <c r="L131" s="24">
        <v>0</v>
      </c>
      <c r="M131" s="24">
        <v>0</v>
      </c>
      <c r="N131" s="26">
        <v>35261568</v>
      </c>
    </row>
    <row r="132" spans="1:14" ht="11.25">
      <c r="A132" s="22" t="s">
        <v>1181</v>
      </c>
      <c r="B132" s="23" t="s">
        <v>1228</v>
      </c>
      <c r="C132" s="23" t="s">
        <v>1229</v>
      </c>
      <c r="D132" s="24">
        <v>3400000</v>
      </c>
      <c r="E132" s="24">
        <v>446192</v>
      </c>
      <c r="F132" s="24">
        <v>820000</v>
      </c>
      <c r="G132" s="24">
        <v>820000</v>
      </c>
      <c r="H132" s="24">
        <v>820000</v>
      </c>
      <c r="I132" s="24">
        <v>820000</v>
      </c>
      <c r="J132" s="25">
        <f t="shared" si="1"/>
        <v>100</v>
      </c>
      <c r="K132" s="24">
        <v>0</v>
      </c>
      <c r="L132" s="24">
        <v>38722</v>
      </c>
      <c r="M132" s="24">
        <v>0</v>
      </c>
      <c r="N132" s="26">
        <v>2133808</v>
      </c>
    </row>
    <row r="133" spans="1:14" ht="11.25">
      <c r="A133" s="22" t="s">
        <v>1181</v>
      </c>
      <c r="B133" s="23" t="s">
        <v>1230</v>
      </c>
      <c r="C133" s="23" t="s">
        <v>1231</v>
      </c>
      <c r="D133" s="24">
        <v>211551</v>
      </c>
      <c r="E133" s="24">
        <v>171551</v>
      </c>
      <c r="F133" s="24">
        <v>0</v>
      </c>
      <c r="G133" s="24">
        <v>0</v>
      </c>
      <c r="H133" s="24">
        <v>0</v>
      </c>
      <c r="I133" s="24">
        <v>0</v>
      </c>
      <c r="J133" s="25" t="str">
        <f t="shared" si="1"/>
        <v>***</v>
      </c>
      <c r="K133" s="24">
        <v>0</v>
      </c>
      <c r="L133" s="24">
        <v>0</v>
      </c>
      <c r="M133" s="24">
        <v>0</v>
      </c>
      <c r="N133" s="26">
        <v>40000</v>
      </c>
    </row>
    <row r="134" spans="1:14" ht="11.25">
      <c r="A134" s="22" t="s">
        <v>1181</v>
      </c>
      <c r="B134" s="23" t="s">
        <v>1232</v>
      </c>
      <c r="C134" s="23" t="s">
        <v>1233</v>
      </c>
      <c r="D134" s="24">
        <v>100000</v>
      </c>
      <c r="E134" s="24">
        <v>93371</v>
      </c>
      <c r="F134" s="24">
        <v>0</v>
      </c>
      <c r="G134" s="24">
        <v>0</v>
      </c>
      <c r="H134" s="24">
        <v>0</v>
      </c>
      <c r="I134" s="24">
        <v>0</v>
      </c>
      <c r="J134" s="25" t="str">
        <f t="shared" si="1"/>
        <v>***</v>
      </c>
      <c r="K134" s="24">
        <v>0</v>
      </c>
      <c r="L134" s="24">
        <v>0</v>
      </c>
      <c r="M134" s="24">
        <v>0</v>
      </c>
      <c r="N134" s="26">
        <v>6629</v>
      </c>
    </row>
    <row r="135" spans="1:14" ht="11.25">
      <c r="A135" s="22" t="s">
        <v>1181</v>
      </c>
      <c r="B135" s="23" t="s">
        <v>1234</v>
      </c>
      <c r="C135" s="23" t="s">
        <v>1235</v>
      </c>
      <c r="D135" s="24">
        <v>75000</v>
      </c>
      <c r="E135" s="24">
        <v>25000</v>
      </c>
      <c r="F135" s="24">
        <v>0</v>
      </c>
      <c r="G135" s="24">
        <v>0</v>
      </c>
      <c r="H135" s="24">
        <v>0</v>
      </c>
      <c r="I135" s="24">
        <v>0</v>
      </c>
      <c r="J135" s="25" t="str">
        <f t="shared" si="1"/>
        <v>***</v>
      </c>
      <c r="K135" s="24">
        <v>0</v>
      </c>
      <c r="L135" s="24">
        <v>0</v>
      </c>
      <c r="M135" s="24">
        <v>0</v>
      </c>
      <c r="N135" s="26">
        <v>50000</v>
      </c>
    </row>
    <row r="136" spans="1:14" ht="11.25">
      <c r="A136" s="22" t="s">
        <v>1181</v>
      </c>
      <c r="B136" s="23" t="s">
        <v>1236</v>
      </c>
      <c r="C136" s="23" t="s">
        <v>1237</v>
      </c>
      <c r="D136" s="24">
        <v>4784400</v>
      </c>
      <c r="E136" s="24">
        <v>200000</v>
      </c>
      <c r="F136" s="24">
        <v>0</v>
      </c>
      <c r="G136" s="24">
        <v>0</v>
      </c>
      <c r="H136" s="24">
        <v>0</v>
      </c>
      <c r="I136" s="24">
        <v>0</v>
      </c>
      <c r="J136" s="25" t="str">
        <f t="shared" si="1"/>
        <v>***</v>
      </c>
      <c r="K136" s="24">
        <v>0</v>
      </c>
      <c r="L136" s="24">
        <v>0</v>
      </c>
      <c r="M136" s="24">
        <v>0</v>
      </c>
      <c r="N136" s="26">
        <v>4584400</v>
      </c>
    </row>
    <row r="137" spans="1:14" ht="11.25">
      <c r="A137" s="22" t="s">
        <v>1181</v>
      </c>
      <c r="B137" s="23" t="s">
        <v>1238</v>
      </c>
      <c r="C137" s="23" t="s">
        <v>1239</v>
      </c>
      <c r="D137" s="24">
        <v>240000</v>
      </c>
      <c r="E137" s="24">
        <v>100000</v>
      </c>
      <c r="F137" s="24">
        <v>0</v>
      </c>
      <c r="G137" s="24">
        <v>0</v>
      </c>
      <c r="H137" s="24">
        <v>0</v>
      </c>
      <c r="I137" s="24">
        <v>0</v>
      </c>
      <c r="J137" s="25" t="str">
        <f t="shared" si="1"/>
        <v>***</v>
      </c>
      <c r="K137" s="24">
        <v>0</v>
      </c>
      <c r="L137" s="24">
        <v>0</v>
      </c>
      <c r="M137" s="24">
        <v>0</v>
      </c>
      <c r="N137" s="26">
        <v>140000</v>
      </c>
    </row>
    <row r="138" spans="1:14" ht="11.25">
      <c r="A138" s="22" t="s">
        <v>1181</v>
      </c>
      <c r="B138" s="23" t="s">
        <v>1240</v>
      </c>
      <c r="C138" s="23" t="s">
        <v>1241</v>
      </c>
      <c r="D138" s="24">
        <v>33475</v>
      </c>
      <c r="E138" s="24">
        <v>29641</v>
      </c>
      <c r="F138" s="24">
        <v>0</v>
      </c>
      <c r="G138" s="24">
        <v>0</v>
      </c>
      <c r="H138" s="24">
        <v>0</v>
      </c>
      <c r="I138" s="24">
        <v>0</v>
      </c>
      <c r="J138" s="25" t="str">
        <f aca="true" t="shared" si="2" ref="J138:J147">IF(G138=0,"***",100*I138/G138)</f>
        <v>***</v>
      </c>
      <c r="K138" s="24">
        <v>0</v>
      </c>
      <c r="L138" s="24">
        <v>0</v>
      </c>
      <c r="M138" s="24">
        <v>0</v>
      </c>
      <c r="N138" s="26">
        <v>3834</v>
      </c>
    </row>
    <row r="139" spans="1:14" ht="11.25">
      <c r="A139" s="22" t="s">
        <v>1181</v>
      </c>
      <c r="B139" s="23" t="s">
        <v>1242</v>
      </c>
      <c r="C139" s="23" t="s">
        <v>1243</v>
      </c>
      <c r="D139" s="24">
        <v>100606</v>
      </c>
      <c r="E139" s="24">
        <v>68396.06</v>
      </c>
      <c r="F139" s="24">
        <v>0</v>
      </c>
      <c r="G139" s="24">
        <v>0</v>
      </c>
      <c r="H139" s="24">
        <v>0</v>
      </c>
      <c r="I139" s="24">
        <v>0</v>
      </c>
      <c r="J139" s="25" t="str">
        <f t="shared" si="2"/>
        <v>***</v>
      </c>
      <c r="K139" s="24">
        <v>0</v>
      </c>
      <c r="L139" s="24">
        <v>0</v>
      </c>
      <c r="M139" s="24">
        <v>0</v>
      </c>
      <c r="N139" s="26">
        <v>32209.94</v>
      </c>
    </row>
    <row r="140" spans="1:14" ht="11.25">
      <c r="A140" s="22" t="s">
        <v>1181</v>
      </c>
      <c r="B140" s="23" t="s">
        <v>1244</v>
      </c>
      <c r="C140" s="23" t="s">
        <v>1245</v>
      </c>
      <c r="D140" s="24">
        <v>114633</v>
      </c>
      <c r="E140" s="24">
        <v>26022.02</v>
      </c>
      <c r="F140" s="24">
        <v>0</v>
      </c>
      <c r="G140" s="24">
        <v>0</v>
      </c>
      <c r="H140" s="24">
        <v>0</v>
      </c>
      <c r="I140" s="24">
        <v>0</v>
      </c>
      <c r="J140" s="25" t="str">
        <f t="shared" si="2"/>
        <v>***</v>
      </c>
      <c r="K140" s="24">
        <v>0</v>
      </c>
      <c r="L140" s="24">
        <v>0</v>
      </c>
      <c r="M140" s="24">
        <v>0</v>
      </c>
      <c r="N140" s="26">
        <v>88610.98</v>
      </c>
    </row>
    <row r="141" spans="1:14" ht="11.25">
      <c r="A141" s="22" t="s">
        <v>1246</v>
      </c>
      <c r="B141" s="23" t="s">
        <v>1247</v>
      </c>
      <c r="C141" s="23" t="s">
        <v>1248</v>
      </c>
      <c r="D141" s="24">
        <v>609.16</v>
      </c>
      <c r="E141" s="24">
        <v>0</v>
      </c>
      <c r="F141" s="24">
        <v>0</v>
      </c>
      <c r="G141" s="24">
        <v>609.2</v>
      </c>
      <c r="H141" s="24">
        <v>609.16</v>
      </c>
      <c r="I141" s="24">
        <v>609</v>
      </c>
      <c r="J141" s="25">
        <f t="shared" si="2"/>
        <v>99.96717005909389</v>
      </c>
      <c r="K141" s="24">
        <v>0</v>
      </c>
      <c r="L141" s="24">
        <v>0</v>
      </c>
      <c r="M141" s="24">
        <v>0</v>
      </c>
      <c r="N141" s="26">
        <v>-0.04</v>
      </c>
    </row>
    <row r="142" spans="1:14" ht="11.25">
      <c r="A142" s="22" t="s">
        <v>1246</v>
      </c>
      <c r="B142" s="23" t="s">
        <v>1249</v>
      </c>
      <c r="C142" s="23" t="s">
        <v>1250</v>
      </c>
      <c r="D142" s="24">
        <v>5560</v>
      </c>
      <c r="E142" s="24">
        <v>2779.4</v>
      </c>
      <c r="F142" s="24">
        <v>0</v>
      </c>
      <c r="G142" s="24">
        <v>0</v>
      </c>
      <c r="H142" s="24">
        <v>0</v>
      </c>
      <c r="I142" s="24">
        <v>0</v>
      </c>
      <c r="J142" s="25" t="str">
        <f t="shared" si="2"/>
        <v>***</v>
      </c>
      <c r="K142" s="24">
        <v>0</v>
      </c>
      <c r="L142" s="24">
        <v>0</v>
      </c>
      <c r="M142" s="24">
        <v>0</v>
      </c>
      <c r="N142" s="26">
        <v>2780.6</v>
      </c>
    </row>
    <row r="143" spans="1:14" ht="11.25">
      <c r="A143" s="22" t="s">
        <v>1251</v>
      </c>
      <c r="B143" s="23" t="s">
        <v>1252</v>
      </c>
      <c r="C143" s="23" t="s">
        <v>1253</v>
      </c>
      <c r="D143" s="24">
        <v>95.2</v>
      </c>
      <c r="E143" s="24">
        <v>0</v>
      </c>
      <c r="F143" s="24">
        <v>0</v>
      </c>
      <c r="G143" s="24">
        <v>95.2</v>
      </c>
      <c r="H143" s="24">
        <v>95.2</v>
      </c>
      <c r="I143" s="24">
        <v>95.2</v>
      </c>
      <c r="J143" s="25">
        <f t="shared" si="2"/>
        <v>100</v>
      </c>
      <c r="K143" s="24">
        <v>0</v>
      </c>
      <c r="L143" s="24">
        <v>0</v>
      </c>
      <c r="M143" s="24">
        <v>0</v>
      </c>
      <c r="N143" s="26">
        <v>0</v>
      </c>
    </row>
    <row r="144" spans="1:14" ht="11.25">
      <c r="A144" s="22" t="s">
        <v>1254</v>
      </c>
      <c r="B144" s="23" t="s">
        <v>1255</v>
      </c>
      <c r="C144" s="23" t="s">
        <v>1256</v>
      </c>
      <c r="D144" s="24">
        <v>4000</v>
      </c>
      <c r="E144" s="24">
        <v>1716.18</v>
      </c>
      <c r="F144" s="24">
        <v>0</v>
      </c>
      <c r="G144" s="24">
        <v>1114.6</v>
      </c>
      <c r="H144" s="24">
        <v>1114.62</v>
      </c>
      <c r="I144" s="24">
        <v>0</v>
      </c>
      <c r="J144" s="25">
        <f t="shared" si="2"/>
        <v>0</v>
      </c>
      <c r="K144" s="24">
        <v>0</v>
      </c>
      <c r="L144" s="24">
        <v>0</v>
      </c>
      <c r="M144" s="24">
        <v>0</v>
      </c>
      <c r="N144" s="26">
        <v>1169.22</v>
      </c>
    </row>
    <row r="145" spans="1:14" ht="11.25">
      <c r="A145" s="22" t="s">
        <v>1254</v>
      </c>
      <c r="B145" s="23" t="s">
        <v>1257</v>
      </c>
      <c r="C145" s="23" t="s">
        <v>1258</v>
      </c>
      <c r="D145" s="24">
        <v>4312.1</v>
      </c>
      <c r="E145" s="24">
        <v>2312.08</v>
      </c>
      <c r="F145" s="24">
        <v>0</v>
      </c>
      <c r="G145" s="24">
        <v>0</v>
      </c>
      <c r="H145" s="24">
        <v>0</v>
      </c>
      <c r="I145" s="24">
        <v>0</v>
      </c>
      <c r="J145" s="25" t="str">
        <f t="shared" si="2"/>
        <v>***</v>
      </c>
      <c r="K145" s="24">
        <v>0</v>
      </c>
      <c r="L145" s="24">
        <v>0</v>
      </c>
      <c r="M145" s="24">
        <v>0</v>
      </c>
      <c r="N145" s="26">
        <v>2000.02</v>
      </c>
    </row>
    <row r="146" spans="1:14" ht="12" thickBot="1">
      <c r="A146" s="22" t="s">
        <v>1254</v>
      </c>
      <c r="B146" s="23" t="s">
        <v>1259</v>
      </c>
      <c r="C146" s="23" t="s">
        <v>1260</v>
      </c>
      <c r="D146" s="24">
        <v>6401.5</v>
      </c>
      <c r="E146" s="24">
        <v>4401.53</v>
      </c>
      <c r="F146" s="24">
        <v>0</v>
      </c>
      <c r="G146" s="24">
        <v>0</v>
      </c>
      <c r="H146" s="24">
        <v>0</v>
      </c>
      <c r="I146" s="24">
        <v>0</v>
      </c>
      <c r="J146" s="25" t="str">
        <f t="shared" si="2"/>
        <v>***</v>
      </c>
      <c r="K146" s="24">
        <v>0</v>
      </c>
      <c r="L146" s="24">
        <v>0</v>
      </c>
      <c r="M146" s="24">
        <v>0</v>
      </c>
      <c r="N146" s="26">
        <v>1999.97</v>
      </c>
    </row>
    <row r="147" spans="1:14" ht="12" thickBot="1">
      <c r="A147" s="27" t="s">
        <v>1261</v>
      </c>
      <c r="B147" s="28"/>
      <c r="C147" s="28"/>
      <c r="D147" s="29">
        <v>255883663.06</v>
      </c>
      <c r="E147" s="29">
        <v>57221244.27</v>
      </c>
      <c r="F147" s="29">
        <v>7788417</v>
      </c>
      <c r="G147" s="29">
        <v>11971511.4</v>
      </c>
      <c r="H147" s="29">
        <v>7147987.37</v>
      </c>
      <c r="I147" s="29">
        <v>10387803.05</v>
      </c>
      <c r="J147" s="30">
        <f t="shared" si="2"/>
        <v>86.77102416658937</v>
      </c>
      <c r="K147" s="29">
        <v>0</v>
      </c>
      <c r="L147" s="29">
        <v>344585.95</v>
      </c>
      <c r="M147" s="29">
        <v>-1376.34</v>
      </c>
      <c r="N147" s="31">
        <v>186692283.73</v>
      </c>
    </row>
    <row r="148" spans="1:14" ht="16.5" thickBot="1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" thickBot="1">
      <c r="A149" s="18" t="s">
        <v>595</v>
      </c>
      <c r="B149" s="19"/>
      <c r="C149" s="1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2" thickBot="1">
      <c r="A150" s="22" t="s">
        <v>982</v>
      </c>
      <c r="B150" s="23" t="s">
        <v>1262</v>
      </c>
      <c r="C150" s="23" t="s">
        <v>1263</v>
      </c>
      <c r="D150" s="24">
        <v>447314</v>
      </c>
      <c r="E150" s="24">
        <v>96314.19</v>
      </c>
      <c r="F150" s="24">
        <v>39000</v>
      </c>
      <c r="G150" s="24">
        <v>39000</v>
      </c>
      <c r="H150" s="24"/>
      <c r="I150" s="24">
        <v>39000</v>
      </c>
      <c r="J150" s="25">
        <f>IF(G150=0,"***",100*I150/G150)</f>
        <v>100</v>
      </c>
      <c r="K150" s="24"/>
      <c r="L150" s="24"/>
      <c r="M150" s="24">
        <v>0</v>
      </c>
      <c r="N150" s="26">
        <v>311999.81</v>
      </c>
    </row>
    <row r="151" spans="1:14" ht="12" thickBot="1">
      <c r="A151" s="27" t="s">
        <v>604</v>
      </c>
      <c r="B151" s="28"/>
      <c r="C151" s="28"/>
      <c r="D151" s="29">
        <v>447314</v>
      </c>
      <c r="E151" s="29">
        <v>96314.19</v>
      </c>
      <c r="F151" s="29">
        <v>39000</v>
      </c>
      <c r="G151" s="29">
        <v>39000</v>
      </c>
      <c r="H151" s="29">
        <v>0</v>
      </c>
      <c r="I151" s="29">
        <v>39000</v>
      </c>
      <c r="J151" s="30">
        <f>IF(G151=0,"***",100*I151/G151)</f>
        <v>100</v>
      </c>
      <c r="K151" s="29">
        <v>0</v>
      </c>
      <c r="L151" s="29">
        <v>0</v>
      </c>
      <c r="M151" s="29">
        <v>0</v>
      </c>
      <c r="N151" s="31">
        <v>311999.81</v>
      </c>
    </row>
    <row r="152" spans="1:14" ht="16.5" thickBot="1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" thickBot="1">
      <c r="A153" s="18" t="s">
        <v>605</v>
      </c>
      <c r="B153" s="19"/>
      <c r="C153" s="19"/>
      <c r="D153" s="32">
        <v>114364195.91</v>
      </c>
      <c r="E153" s="32">
        <v>25041925.35</v>
      </c>
      <c r="F153" s="32">
        <v>3609171</v>
      </c>
      <c r="G153" s="32">
        <v>4862523.9</v>
      </c>
      <c r="H153" s="32"/>
      <c r="I153" s="32">
        <v>3287930.46</v>
      </c>
      <c r="J153" s="33">
        <f>IF(G153=0,"***",100*I153/G153)</f>
        <v>67.61777479386785</v>
      </c>
      <c r="K153" s="32">
        <v>0</v>
      </c>
      <c r="L153" s="32">
        <v>0</v>
      </c>
      <c r="M153" s="32">
        <v>-1376.34</v>
      </c>
      <c r="N153" s="31">
        <v>84461123</v>
      </c>
    </row>
    <row r="154" spans="1:14" ht="12" thickBot="1">
      <c r="A154" s="18" t="s">
        <v>606</v>
      </c>
      <c r="B154" s="19"/>
      <c r="C154" s="19"/>
      <c r="D154" s="32">
        <v>141966781.15</v>
      </c>
      <c r="E154" s="32">
        <v>32275633.11</v>
      </c>
      <c r="F154" s="32">
        <v>4218246</v>
      </c>
      <c r="G154" s="32">
        <v>7147987.5</v>
      </c>
      <c r="H154" s="32">
        <v>7147987.37</v>
      </c>
      <c r="I154" s="32">
        <v>7138872.59</v>
      </c>
      <c r="J154" s="33">
        <f>IF(G154=0,"***",100*I154/G154)</f>
        <v>99.87248284919356</v>
      </c>
      <c r="K154" s="32">
        <v>0</v>
      </c>
      <c r="L154" s="32">
        <v>344585.95</v>
      </c>
      <c r="M154" s="32">
        <v>0</v>
      </c>
      <c r="N154" s="31">
        <v>102543160.54</v>
      </c>
    </row>
    <row r="155" spans="1:14" ht="16.5" thickBot="1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" thickBot="1">
      <c r="A156" s="18" t="s">
        <v>607</v>
      </c>
      <c r="B156" s="19"/>
      <c r="C156" s="19"/>
      <c r="D156" s="32">
        <v>256330977.06</v>
      </c>
      <c r="E156" s="32">
        <v>57317558.46</v>
      </c>
      <c r="F156" s="32">
        <v>7827417</v>
      </c>
      <c r="G156" s="32">
        <v>12010511.4</v>
      </c>
      <c r="H156" s="32">
        <v>7147987.37</v>
      </c>
      <c r="I156" s="32">
        <v>10426803.05</v>
      </c>
      <c r="J156" s="33">
        <f>IF(G156=0,"***",100*I156/G156)</f>
        <v>86.81398071026352</v>
      </c>
      <c r="K156" s="32">
        <v>0</v>
      </c>
      <c r="L156" s="32">
        <v>344585.95</v>
      </c>
      <c r="M156" s="32">
        <v>-1376.34</v>
      </c>
      <c r="N156" s="31">
        <v>187004283.54</v>
      </c>
    </row>
    <row r="157" spans="1:14" ht="16.5" thickBot="1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0" ht="12" thickBot="1">
      <c r="A158" s="18" t="s">
        <v>608</v>
      </c>
      <c r="B158" s="19"/>
      <c r="C158" s="19"/>
      <c r="D158" s="32"/>
      <c r="E158" s="32"/>
      <c r="F158" s="32"/>
      <c r="G158" s="32"/>
      <c r="H158" s="32"/>
      <c r="I158" s="32">
        <v>10435917.83</v>
      </c>
      <c r="J158" s="31">
        <f>100*(I158/G156)</f>
        <v>86.88987073439687</v>
      </c>
    </row>
  </sheetData>
  <mergeCells count="5">
    <mergeCell ref="M5:N5"/>
    <mergeCell ref="F7:G7"/>
    <mergeCell ref="D5:E5"/>
    <mergeCell ref="F5:J5"/>
    <mergeCell ref="K5:L5"/>
  </mergeCells>
  <printOptions/>
  <pageMargins left="0.1968503937007874" right="0.2362204724409449" top="0.8661417322834646" bottom="0.472440944881889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4"/>
  <sheetViews>
    <sheetView workbookViewId="0" topLeftCell="A1">
      <selection activeCell="A2" sqref="A2"/>
    </sheetView>
  </sheetViews>
  <sheetFormatPr defaultColWidth="9.00390625" defaultRowHeight="12.75"/>
  <cols>
    <col min="1" max="1" width="19.75390625" style="36" customWidth="1"/>
    <col min="2" max="2" width="6.625" style="36" customWidth="1"/>
    <col min="3" max="3" width="24.875" style="36" customWidth="1"/>
    <col min="4" max="4" width="10.00390625" style="3" customWidth="1"/>
    <col min="5" max="5" width="8.75390625" style="3" customWidth="1"/>
    <col min="6" max="7" width="9.00390625" style="3" customWidth="1"/>
    <col min="8" max="9" width="10.625" style="3" customWidth="1"/>
    <col min="10" max="10" width="6.00390625" style="3" customWidth="1"/>
    <col min="11" max="11" width="8.00390625" style="3" customWidth="1"/>
    <col min="12" max="12" width="8.375" style="3" customWidth="1"/>
    <col min="13" max="13" width="6.00390625" style="3" customWidth="1"/>
    <col min="14" max="14" width="8.7539062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1264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thickBot="1">
      <c r="A4" s="4" t="s">
        <v>1265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5" customHeight="1" thickBot="1">
      <c r="A9" s="18" t="s">
        <v>1266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481</v>
      </c>
      <c r="B10" s="23" t="s">
        <v>1267</v>
      </c>
      <c r="C10" s="23" t="s">
        <v>1268</v>
      </c>
      <c r="D10" s="24">
        <v>964.1</v>
      </c>
      <c r="E10" s="24">
        <v>0</v>
      </c>
      <c r="F10" s="24">
        <v>0</v>
      </c>
      <c r="G10" s="24">
        <v>964.1</v>
      </c>
      <c r="H10" s="24"/>
      <c r="I10" s="24">
        <v>964.11</v>
      </c>
      <c r="J10" s="25">
        <f aca="true" t="shared" si="0" ref="J10:J73">IF(G10=0,"***",100*I10/G10)</f>
        <v>100.00103723680115</v>
      </c>
      <c r="K10" s="24"/>
      <c r="L10" s="24"/>
      <c r="M10" s="24">
        <v>0</v>
      </c>
      <c r="N10" s="26">
        <v>0</v>
      </c>
    </row>
    <row r="11" spans="1:14" ht="11.25">
      <c r="A11" s="22" t="s">
        <v>481</v>
      </c>
      <c r="B11" s="23" t="s">
        <v>1269</v>
      </c>
      <c r="C11" s="23" t="s">
        <v>1270</v>
      </c>
      <c r="D11" s="24">
        <v>60000</v>
      </c>
      <c r="E11" s="24">
        <v>0</v>
      </c>
      <c r="F11" s="24">
        <v>0</v>
      </c>
      <c r="G11" s="24">
        <v>18500</v>
      </c>
      <c r="H11" s="24"/>
      <c r="I11" s="24">
        <v>18483.4</v>
      </c>
      <c r="J11" s="25">
        <f t="shared" si="0"/>
        <v>99.91027027027029</v>
      </c>
      <c r="K11" s="24"/>
      <c r="L11" s="24"/>
      <c r="M11" s="24">
        <v>0</v>
      </c>
      <c r="N11" s="26">
        <v>41500</v>
      </c>
    </row>
    <row r="12" spans="1:14" ht="11.25">
      <c r="A12" s="22" t="s">
        <v>481</v>
      </c>
      <c r="B12" s="23" t="s">
        <v>1271</v>
      </c>
      <c r="C12" s="23" t="s">
        <v>1272</v>
      </c>
      <c r="D12" s="24">
        <v>3300</v>
      </c>
      <c r="E12" s="24">
        <v>0</v>
      </c>
      <c r="F12" s="24">
        <v>5000</v>
      </c>
      <c r="G12" s="24">
        <v>1300</v>
      </c>
      <c r="H12" s="24"/>
      <c r="I12" s="24">
        <v>0</v>
      </c>
      <c r="J12" s="25">
        <f t="shared" si="0"/>
        <v>0</v>
      </c>
      <c r="K12" s="24"/>
      <c r="L12" s="24"/>
      <c r="M12" s="24">
        <v>0</v>
      </c>
      <c r="N12" s="26">
        <v>2000</v>
      </c>
    </row>
    <row r="13" spans="1:14" ht="11.25">
      <c r="A13" s="22" t="s">
        <v>481</v>
      </c>
      <c r="B13" s="23" t="s">
        <v>1273</v>
      </c>
      <c r="C13" s="23" t="s">
        <v>1274</v>
      </c>
      <c r="D13" s="24">
        <v>100000</v>
      </c>
      <c r="E13" s="24">
        <v>0</v>
      </c>
      <c r="F13" s="24">
        <v>2000</v>
      </c>
      <c r="G13" s="24">
        <v>600</v>
      </c>
      <c r="H13" s="24"/>
      <c r="I13" s="24">
        <v>583.1</v>
      </c>
      <c r="J13" s="25">
        <f t="shared" si="0"/>
        <v>97.18333333333334</v>
      </c>
      <c r="K13" s="24"/>
      <c r="L13" s="24"/>
      <c r="M13" s="24">
        <v>0</v>
      </c>
      <c r="N13" s="26">
        <v>99400</v>
      </c>
    </row>
    <row r="14" spans="1:14" ht="11.25">
      <c r="A14" s="22" t="s">
        <v>481</v>
      </c>
      <c r="B14" s="23" t="s">
        <v>1275</v>
      </c>
      <c r="C14" s="23" t="s">
        <v>1276</v>
      </c>
      <c r="D14" s="24">
        <v>11800</v>
      </c>
      <c r="E14" s="24">
        <v>0</v>
      </c>
      <c r="F14" s="24">
        <v>5000</v>
      </c>
      <c r="G14" s="24">
        <v>11800</v>
      </c>
      <c r="H14" s="24"/>
      <c r="I14" s="24">
        <v>11443.06</v>
      </c>
      <c r="J14" s="25">
        <f t="shared" si="0"/>
        <v>96.97508474576271</v>
      </c>
      <c r="K14" s="24"/>
      <c r="L14" s="24"/>
      <c r="M14" s="24">
        <v>0</v>
      </c>
      <c r="N14" s="26">
        <v>0</v>
      </c>
    </row>
    <row r="15" spans="1:14" ht="11.25">
      <c r="A15" s="22" t="s">
        <v>481</v>
      </c>
      <c r="B15" s="23" t="s">
        <v>1277</v>
      </c>
      <c r="C15" s="23" t="s">
        <v>1278</v>
      </c>
      <c r="D15" s="24">
        <v>52430</v>
      </c>
      <c r="E15" s="24">
        <v>0</v>
      </c>
      <c r="F15" s="24">
        <v>5000</v>
      </c>
      <c r="G15" s="24">
        <v>28430</v>
      </c>
      <c r="H15" s="24"/>
      <c r="I15" s="24">
        <v>28264.67</v>
      </c>
      <c r="J15" s="25">
        <f t="shared" si="0"/>
        <v>99.41846640872318</v>
      </c>
      <c r="K15" s="24"/>
      <c r="L15" s="24"/>
      <c r="M15" s="24">
        <v>0</v>
      </c>
      <c r="N15" s="26">
        <v>24000</v>
      </c>
    </row>
    <row r="16" spans="1:14" ht="11.25">
      <c r="A16" s="22" t="s">
        <v>481</v>
      </c>
      <c r="B16" s="23" t="s">
        <v>1279</v>
      </c>
      <c r="C16" s="23" t="s">
        <v>1280</v>
      </c>
      <c r="D16" s="24">
        <v>35000</v>
      </c>
      <c r="E16" s="24">
        <v>0</v>
      </c>
      <c r="F16" s="24">
        <v>5000</v>
      </c>
      <c r="G16" s="24">
        <v>2000</v>
      </c>
      <c r="H16" s="24"/>
      <c r="I16" s="24">
        <v>910.95</v>
      </c>
      <c r="J16" s="25">
        <f t="shared" si="0"/>
        <v>45.5475</v>
      </c>
      <c r="K16" s="24"/>
      <c r="L16" s="24"/>
      <c r="M16" s="24">
        <v>0</v>
      </c>
      <c r="N16" s="26">
        <v>33000</v>
      </c>
    </row>
    <row r="17" spans="1:14" ht="11.25">
      <c r="A17" s="22" t="s">
        <v>481</v>
      </c>
      <c r="B17" s="23" t="s">
        <v>1281</v>
      </c>
      <c r="C17" s="23" t="s">
        <v>1282</v>
      </c>
      <c r="D17" s="24">
        <v>6500</v>
      </c>
      <c r="E17" s="24">
        <v>0</v>
      </c>
      <c r="F17" s="24">
        <v>0</v>
      </c>
      <c r="G17" s="24">
        <v>867</v>
      </c>
      <c r="H17" s="24"/>
      <c r="I17" s="24">
        <v>867</v>
      </c>
      <c r="J17" s="25">
        <f t="shared" si="0"/>
        <v>100</v>
      </c>
      <c r="K17" s="24"/>
      <c r="L17" s="24"/>
      <c r="M17" s="24">
        <v>0</v>
      </c>
      <c r="N17" s="26">
        <v>5633</v>
      </c>
    </row>
    <row r="18" spans="1:14" ht="11.25">
      <c r="A18" s="22" t="s">
        <v>481</v>
      </c>
      <c r="B18" s="23" t="s">
        <v>1283</v>
      </c>
      <c r="C18" s="23" t="s">
        <v>1284</v>
      </c>
      <c r="D18" s="24">
        <v>5000</v>
      </c>
      <c r="E18" s="24">
        <v>0</v>
      </c>
      <c r="F18" s="24">
        <v>0</v>
      </c>
      <c r="G18" s="24">
        <v>2944</v>
      </c>
      <c r="H18" s="24"/>
      <c r="I18" s="24">
        <v>2942.74</v>
      </c>
      <c r="J18" s="25">
        <f t="shared" si="0"/>
        <v>99.95720108695652</v>
      </c>
      <c r="K18" s="24"/>
      <c r="L18" s="24"/>
      <c r="M18" s="24">
        <v>0</v>
      </c>
      <c r="N18" s="26">
        <v>2056</v>
      </c>
    </row>
    <row r="19" spans="1:14" ht="11.25">
      <c r="A19" s="22" t="s">
        <v>481</v>
      </c>
      <c r="B19" s="23" t="s">
        <v>1285</v>
      </c>
      <c r="C19" s="23" t="s">
        <v>1286</v>
      </c>
      <c r="D19" s="24">
        <v>175581</v>
      </c>
      <c r="E19" s="24">
        <v>60581.38</v>
      </c>
      <c r="F19" s="24">
        <v>65000</v>
      </c>
      <c r="G19" s="24">
        <v>109000</v>
      </c>
      <c r="H19" s="24"/>
      <c r="I19" s="24">
        <v>108289.91</v>
      </c>
      <c r="J19" s="25">
        <f t="shared" si="0"/>
        <v>99.34854128440367</v>
      </c>
      <c r="K19" s="24"/>
      <c r="L19" s="24"/>
      <c r="M19" s="24">
        <v>0</v>
      </c>
      <c r="N19" s="26">
        <v>5999.62</v>
      </c>
    </row>
    <row r="20" spans="1:14" ht="11.25">
      <c r="A20" s="22" t="s">
        <v>481</v>
      </c>
      <c r="B20" s="23" t="s">
        <v>1287</v>
      </c>
      <c r="C20" s="23" t="s">
        <v>1288</v>
      </c>
      <c r="D20" s="24">
        <v>146481</v>
      </c>
      <c r="E20" s="24">
        <v>481.95</v>
      </c>
      <c r="F20" s="24">
        <v>1000</v>
      </c>
      <c r="G20" s="24">
        <v>320</v>
      </c>
      <c r="H20" s="24"/>
      <c r="I20" s="24">
        <v>317.73</v>
      </c>
      <c r="J20" s="25">
        <f t="shared" si="0"/>
        <v>99.290625</v>
      </c>
      <c r="K20" s="24"/>
      <c r="L20" s="24"/>
      <c r="M20" s="24">
        <v>0</v>
      </c>
      <c r="N20" s="26">
        <v>145679.05</v>
      </c>
    </row>
    <row r="21" spans="1:14" ht="11.25">
      <c r="A21" s="22" t="s">
        <v>481</v>
      </c>
      <c r="B21" s="23" t="s">
        <v>1289</v>
      </c>
      <c r="C21" s="23" t="s">
        <v>1290</v>
      </c>
      <c r="D21" s="24">
        <v>111416</v>
      </c>
      <c r="E21" s="24">
        <v>2416.43</v>
      </c>
      <c r="F21" s="24">
        <v>60000</v>
      </c>
      <c r="G21" s="24">
        <v>87000</v>
      </c>
      <c r="H21" s="24"/>
      <c r="I21" s="24">
        <v>87000</v>
      </c>
      <c r="J21" s="25">
        <f t="shared" si="0"/>
        <v>100</v>
      </c>
      <c r="K21" s="24"/>
      <c r="L21" s="24"/>
      <c r="M21" s="24">
        <v>0</v>
      </c>
      <c r="N21" s="26">
        <v>21999.57</v>
      </c>
    </row>
    <row r="22" spans="1:14" ht="11.25">
      <c r="A22" s="22" t="s">
        <v>481</v>
      </c>
      <c r="B22" s="23" t="s">
        <v>1291</v>
      </c>
      <c r="C22" s="23" t="s">
        <v>1292</v>
      </c>
      <c r="D22" s="24">
        <v>5800</v>
      </c>
      <c r="E22" s="24">
        <v>2297.29</v>
      </c>
      <c r="F22" s="24">
        <v>3500</v>
      </c>
      <c r="G22" s="24">
        <v>0</v>
      </c>
      <c r="H22" s="24"/>
      <c r="I22" s="24">
        <v>0</v>
      </c>
      <c r="J22" s="25" t="str">
        <f t="shared" si="0"/>
        <v>***</v>
      </c>
      <c r="K22" s="24"/>
      <c r="L22" s="24"/>
      <c r="M22" s="24">
        <v>0</v>
      </c>
      <c r="N22" s="26">
        <v>3502.71</v>
      </c>
    </row>
    <row r="23" spans="1:14" ht="11.25">
      <c r="A23" s="22" t="s">
        <v>586</v>
      </c>
      <c r="B23" s="23" t="s">
        <v>1293</v>
      </c>
      <c r="C23" s="23" t="s">
        <v>1294</v>
      </c>
      <c r="D23" s="24">
        <v>4441.76</v>
      </c>
      <c r="E23" s="24">
        <v>0</v>
      </c>
      <c r="F23" s="24">
        <v>0</v>
      </c>
      <c r="G23" s="24">
        <v>4441.8</v>
      </c>
      <c r="H23" s="24"/>
      <c r="I23" s="24">
        <v>3195.72</v>
      </c>
      <c r="J23" s="25">
        <f t="shared" si="0"/>
        <v>71.94650817236256</v>
      </c>
      <c r="K23" s="24"/>
      <c r="L23" s="24"/>
      <c r="M23" s="24">
        <v>0</v>
      </c>
      <c r="N23" s="26">
        <v>-0.04</v>
      </c>
    </row>
    <row r="24" spans="1:14" ht="11.25">
      <c r="A24" s="22" t="s">
        <v>1295</v>
      </c>
      <c r="B24" s="23" t="s">
        <v>1296</v>
      </c>
      <c r="C24" s="23" t="s">
        <v>1297</v>
      </c>
      <c r="D24" s="24">
        <v>2784.54</v>
      </c>
      <c r="E24" s="24">
        <v>0</v>
      </c>
      <c r="F24" s="24">
        <v>0</v>
      </c>
      <c r="G24" s="24">
        <v>2784.5</v>
      </c>
      <c r="H24" s="24"/>
      <c r="I24" s="24">
        <v>654.89</v>
      </c>
      <c r="J24" s="25">
        <f t="shared" si="0"/>
        <v>23.519123720596156</v>
      </c>
      <c r="K24" s="24"/>
      <c r="L24" s="24"/>
      <c r="M24" s="24">
        <v>0</v>
      </c>
      <c r="N24" s="26">
        <v>0.04</v>
      </c>
    </row>
    <row r="25" spans="1:14" ht="11.25">
      <c r="A25" s="22" t="s">
        <v>1295</v>
      </c>
      <c r="B25" s="23" t="s">
        <v>1298</v>
      </c>
      <c r="C25" s="23" t="s">
        <v>1299</v>
      </c>
      <c r="D25" s="24">
        <v>135.5</v>
      </c>
      <c r="E25" s="24">
        <v>0</v>
      </c>
      <c r="F25" s="24">
        <v>0</v>
      </c>
      <c r="G25" s="24">
        <v>135.5</v>
      </c>
      <c r="H25" s="24"/>
      <c r="I25" s="24">
        <v>135.45</v>
      </c>
      <c r="J25" s="25">
        <f t="shared" si="0"/>
        <v>99.9630996309963</v>
      </c>
      <c r="K25" s="24"/>
      <c r="L25" s="24"/>
      <c r="M25" s="24">
        <v>0</v>
      </c>
      <c r="N25" s="26">
        <v>0</v>
      </c>
    </row>
    <row r="26" spans="1:14" ht="11.25">
      <c r="A26" s="22" t="s">
        <v>1295</v>
      </c>
      <c r="B26" s="23" t="s">
        <v>1300</v>
      </c>
      <c r="C26" s="23" t="s">
        <v>1301</v>
      </c>
      <c r="D26" s="24">
        <v>94.4</v>
      </c>
      <c r="E26" s="24">
        <v>0</v>
      </c>
      <c r="F26" s="24">
        <v>0</v>
      </c>
      <c r="G26" s="24">
        <v>94.4</v>
      </c>
      <c r="H26" s="24"/>
      <c r="I26" s="24">
        <v>94.4</v>
      </c>
      <c r="J26" s="25">
        <f t="shared" si="0"/>
        <v>100</v>
      </c>
      <c r="K26" s="24"/>
      <c r="L26" s="24"/>
      <c r="M26" s="24">
        <v>0</v>
      </c>
      <c r="N26" s="26">
        <v>0</v>
      </c>
    </row>
    <row r="27" spans="1:14" ht="11.25">
      <c r="A27" s="22" t="s">
        <v>1295</v>
      </c>
      <c r="B27" s="23" t="s">
        <v>1302</v>
      </c>
      <c r="C27" s="23" t="s">
        <v>1303</v>
      </c>
      <c r="D27" s="24">
        <v>43049.81</v>
      </c>
      <c r="E27" s="24">
        <v>43049.81</v>
      </c>
      <c r="F27" s="24">
        <v>0</v>
      </c>
      <c r="G27" s="24">
        <v>0</v>
      </c>
      <c r="H27" s="24"/>
      <c r="I27" s="24">
        <v>0</v>
      </c>
      <c r="J27" s="25" t="str">
        <f t="shared" si="0"/>
        <v>***</v>
      </c>
      <c r="K27" s="24"/>
      <c r="L27" s="24"/>
      <c r="M27" s="24">
        <v>0</v>
      </c>
      <c r="N27" s="26">
        <v>0</v>
      </c>
    </row>
    <row r="28" spans="1:14" ht="11.25">
      <c r="A28" s="22" t="s">
        <v>1304</v>
      </c>
      <c r="B28" s="23" t="s">
        <v>1305</v>
      </c>
      <c r="C28" s="23" t="s">
        <v>1306</v>
      </c>
      <c r="D28" s="24">
        <v>480</v>
      </c>
      <c r="E28" s="24">
        <v>0</v>
      </c>
      <c r="F28" s="24">
        <v>0</v>
      </c>
      <c r="G28" s="24">
        <v>480</v>
      </c>
      <c r="H28" s="24">
        <v>480</v>
      </c>
      <c r="I28" s="24">
        <v>480</v>
      </c>
      <c r="J28" s="25">
        <f t="shared" si="0"/>
        <v>100</v>
      </c>
      <c r="K28" s="24">
        <v>0</v>
      </c>
      <c r="L28" s="24">
        <v>0</v>
      </c>
      <c r="M28" s="24">
        <v>0</v>
      </c>
      <c r="N28" s="26">
        <v>0</v>
      </c>
    </row>
    <row r="29" spans="1:14" ht="11.25">
      <c r="A29" s="22" t="s">
        <v>1304</v>
      </c>
      <c r="B29" s="23" t="s">
        <v>1307</v>
      </c>
      <c r="C29" s="23" t="s">
        <v>1308</v>
      </c>
      <c r="D29" s="24">
        <v>17782</v>
      </c>
      <c r="E29" s="24">
        <v>9470</v>
      </c>
      <c r="F29" s="24">
        <v>5000</v>
      </c>
      <c r="G29" s="24">
        <v>5462</v>
      </c>
      <c r="H29" s="24">
        <v>5462</v>
      </c>
      <c r="I29" s="24">
        <v>5354.9</v>
      </c>
      <c r="J29" s="25">
        <f t="shared" si="0"/>
        <v>98.03917978762358</v>
      </c>
      <c r="K29" s="24">
        <v>0</v>
      </c>
      <c r="L29" s="24">
        <v>0</v>
      </c>
      <c r="M29" s="24">
        <v>0</v>
      </c>
      <c r="N29" s="26">
        <v>2850</v>
      </c>
    </row>
    <row r="30" spans="1:14" ht="11.25">
      <c r="A30" s="22" t="s">
        <v>1309</v>
      </c>
      <c r="B30" s="23" t="s">
        <v>1310</v>
      </c>
      <c r="C30" s="23" t="s">
        <v>1311</v>
      </c>
      <c r="D30" s="24">
        <v>1100</v>
      </c>
      <c r="E30" s="24">
        <v>550</v>
      </c>
      <c r="F30" s="24">
        <v>0</v>
      </c>
      <c r="G30" s="24">
        <v>550</v>
      </c>
      <c r="H30" s="24">
        <v>550</v>
      </c>
      <c r="I30" s="24">
        <v>550</v>
      </c>
      <c r="J30" s="25">
        <f t="shared" si="0"/>
        <v>100</v>
      </c>
      <c r="K30" s="24">
        <v>0</v>
      </c>
      <c r="L30" s="24">
        <v>0</v>
      </c>
      <c r="M30" s="24">
        <v>0</v>
      </c>
      <c r="N30" s="26">
        <v>0</v>
      </c>
    </row>
    <row r="31" spans="1:14" ht="11.25">
      <c r="A31" s="22" t="s">
        <v>1309</v>
      </c>
      <c r="B31" s="23" t="s">
        <v>1312</v>
      </c>
      <c r="C31" s="23" t="s">
        <v>1313</v>
      </c>
      <c r="D31" s="24">
        <v>300</v>
      </c>
      <c r="E31" s="24">
        <v>0</v>
      </c>
      <c r="F31" s="24">
        <v>0</v>
      </c>
      <c r="G31" s="24">
        <v>300</v>
      </c>
      <c r="H31" s="24">
        <v>300</v>
      </c>
      <c r="I31" s="24">
        <v>300.3</v>
      </c>
      <c r="J31" s="25">
        <f t="shared" si="0"/>
        <v>100.1</v>
      </c>
      <c r="K31" s="24">
        <v>0</v>
      </c>
      <c r="L31" s="24">
        <v>12.15</v>
      </c>
      <c r="M31" s="24">
        <v>0</v>
      </c>
      <c r="N31" s="26">
        <v>0</v>
      </c>
    </row>
    <row r="32" spans="1:14" ht="11.25">
      <c r="A32" s="22" t="s">
        <v>1309</v>
      </c>
      <c r="B32" s="23" t="s">
        <v>1314</v>
      </c>
      <c r="C32" s="23" t="s">
        <v>1315</v>
      </c>
      <c r="D32" s="24">
        <v>520</v>
      </c>
      <c r="E32" s="24">
        <v>0</v>
      </c>
      <c r="F32" s="24">
        <v>0</v>
      </c>
      <c r="G32" s="24">
        <v>520</v>
      </c>
      <c r="H32" s="24">
        <v>520</v>
      </c>
      <c r="I32" s="24">
        <v>520</v>
      </c>
      <c r="J32" s="25">
        <f t="shared" si="0"/>
        <v>100</v>
      </c>
      <c r="K32" s="24">
        <v>0</v>
      </c>
      <c r="L32" s="24">
        <v>45.76</v>
      </c>
      <c r="M32" s="24">
        <v>0</v>
      </c>
      <c r="N32" s="26">
        <v>0</v>
      </c>
    </row>
    <row r="33" spans="1:14" ht="11.25">
      <c r="A33" s="22" t="s">
        <v>1309</v>
      </c>
      <c r="B33" s="23" t="s">
        <v>1316</v>
      </c>
      <c r="C33" s="23" t="s">
        <v>1317</v>
      </c>
      <c r="D33" s="24">
        <v>3500</v>
      </c>
      <c r="E33" s="24">
        <v>1600</v>
      </c>
      <c r="F33" s="24">
        <v>1900</v>
      </c>
      <c r="G33" s="24">
        <v>1900</v>
      </c>
      <c r="H33" s="24">
        <v>1900</v>
      </c>
      <c r="I33" s="24">
        <v>1899.7</v>
      </c>
      <c r="J33" s="25">
        <f t="shared" si="0"/>
        <v>99.98421052631579</v>
      </c>
      <c r="K33" s="24">
        <v>0</v>
      </c>
      <c r="L33" s="24">
        <v>38.08</v>
      </c>
      <c r="M33" s="24">
        <v>0</v>
      </c>
      <c r="N33" s="26">
        <v>0</v>
      </c>
    </row>
    <row r="34" spans="1:14" ht="11.25">
      <c r="A34" s="22" t="s">
        <v>1318</v>
      </c>
      <c r="B34" s="23" t="s">
        <v>1319</v>
      </c>
      <c r="C34" s="23" t="s">
        <v>1320</v>
      </c>
      <c r="D34" s="24">
        <v>200</v>
      </c>
      <c r="E34" s="24">
        <v>0</v>
      </c>
      <c r="F34" s="24">
        <v>0</v>
      </c>
      <c r="G34" s="24">
        <v>200</v>
      </c>
      <c r="H34" s="24">
        <v>200</v>
      </c>
      <c r="I34" s="24">
        <v>200</v>
      </c>
      <c r="J34" s="25">
        <f t="shared" si="0"/>
        <v>100</v>
      </c>
      <c r="K34" s="24">
        <v>0</v>
      </c>
      <c r="L34" s="24">
        <v>23.25</v>
      </c>
      <c r="M34" s="24">
        <v>0</v>
      </c>
      <c r="N34" s="26">
        <v>0</v>
      </c>
    </row>
    <row r="35" spans="1:14" ht="11.25">
      <c r="A35" s="22" t="s">
        <v>1318</v>
      </c>
      <c r="B35" s="23" t="s">
        <v>1321</v>
      </c>
      <c r="C35" s="23" t="s">
        <v>1322</v>
      </c>
      <c r="D35" s="24">
        <v>270</v>
      </c>
      <c r="E35" s="24">
        <v>0</v>
      </c>
      <c r="F35" s="24">
        <v>0</v>
      </c>
      <c r="G35" s="24">
        <v>270</v>
      </c>
      <c r="H35" s="24">
        <v>270</v>
      </c>
      <c r="I35" s="24">
        <v>270</v>
      </c>
      <c r="J35" s="25">
        <f t="shared" si="0"/>
        <v>100</v>
      </c>
      <c r="K35" s="24">
        <v>0</v>
      </c>
      <c r="L35" s="24">
        <v>0</v>
      </c>
      <c r="M35" s="24">
        <v>0</v>
      </c>
      <c r="N35" s="26">
        <v>0</v>
      </c>
    </row>
    <row r="36" spans="1:14" ht="11.25">
      <c r="A36" s="22" t="s">
        <v>1318</v>
      </c>
      <c r="B36" s="23" t="s">
        <v>1323</v>
      </c>
      <c r="C36" s="23" t="s">
        <v>1324</v>
      </c>
      <c r="D36" s="24">
        <v>12014.87</v>
      </c>
      <c r="E36" s="24">
        <v>10514.87</v>
      </c>
      <c r="F36" s="24">
        <v>2000</v>
      </c>
      <c r="G36" s="24">
        <v>1500</v>
      </c>
      <c r="H36" s="24">
        <v>1500</v>
      </c>
      <c r="I36" s="24">
        <v>1500</v>
      </c>
      <c r="J36" s="25">
        <f t="shared" si="0"/>
        <v>100</v>
      </c>
      <c r="K36" s="24">
        <v>0</v>
      </c>
      <c r="L36" s="24">
        <v>36.59</v>
      </c>
      <c r="M36" s="24">
        <v>0</v>
      </c>
      <c r="N36" s="26">
        <v>0</v>
      </c>
    </row>
    <row r="37" spans="1:14" ht="11.25">
      <c r="A37" s="22" t="s">
        <v>1318</v>
      </c>
      <c r="B37" s="23" t="s">
        <v>1325</v>
      </c>
      <c r="C37" s="23" t="s">
        <v>1326</v>
      </c>
      <c r="D37" s="24">
        <v>22366.4</v>
      </c>
      <c r="E37" s="24">
        <v>19966.4</v>
      </c>
      <c r="F37" s="24">
        <v>0</v>
      </c>
      <c r="G37" s="24">
        <v>0</v>
      </c>
      <c r="H37" s="24">
        <v>0</v>
      </c>
      <c r="I37" s="24">
        <v>0</v>
      </c>
      <c r="J37" s="25" t="str">
        <f t="shared" si="0"/>
        <v>***</v>
      </c>
      <c r="K37" s="24">
        <v>0</v>
      </c>
      <c r="L37" s="24">
        <v>0</v>
      </c>
      <c r="M37" s="24">
        <v>0</v>
      </c>
      <c r="N37" s="26">
        <v>2400</v>
      </c>
    </row>
    <row r="38" spans="1:14" ht="11.25">
      <c r="A38" s="22" t="s">
        <v>1318</v>
      </c>
      <c r="B38" s="23" t="s">
        <v>1327</v>
      </c>
      <c r="C38" s="23" t="s">
        <v>1328</v>
      </c>
      <c r="D38" s="24">
        <v>2850</v>
      </c>
      <c r="E38" s="24">
        <v>1700</v>
      </c>
      <c r="F38" s="24">
        <v>0</v>
      </c>
      <c r="G38" s="24">
        <v>1000</v>
      </c>
      <c r="H38" s="24">
        <v>1000</v>
      </c>
      <c r="I38" s="24">
        <v>1000</v>
      </c>
      <c r="J38" s="25">
        <f t="shared" si="0"/>
        <v>100</v>
      </c>
      <c r="K38" s="24">
        <v>150</v>
      </c>
      <c r="L38" s="24">
        <v>81.63</v>
      </c>
      <c r="M38" s="24">
        <v>0</v>
      </c>
      <c r="N38" s="26">
        <v>0</v>
      </c>
    </row>
    <row r="39" spans="1:14" ht="11.25">
      <c r="A39" s="22" t="s">
        <v>1329</v>
      </c>
      <c r="B39" s="23" t="s">
        <v>1330</v>
      </c>
      <c r="C39" s="23" t="s">
        <v>1331</v>
      </c>
      <c r="D39" s="24">
        <v>40</v>
      </c>
      <c r="E39" s="24">
        <v>0</v>
      </c>
      <c r="F39" s="24">
        <v>0</v>
      </c>
      <c r="G39" s="24">
        <v>40</v>
      </c>
      <c r="H39" s="24">
        <v>40</v>
      </c>
      <c r="I39" s="24">
        <v>40</v>
      </c>
      <c r="J39" s="25">
        <f t="shared" si="0"/>
        <v>100</v>
      </c>
      <c r="K39" s="24">
        <v>0</v>
      </c>
      <c r="L39" s="24">
        <v>0.06</v>
      </c>
      <c r="M39" s="24">
        <v>0</v>
      </c>
      <c r="N39" s="26">
        <v>0</v>
      </c>
    </row>
    <row r="40" spans="1:14" ht="11.25">
      <c r="A40" s="22" t="s">
        <v>1329</v>
      </c>
      <c r="B40" s="23" t="s">
        <v>1332</v>
      </c>
      <c r="C40" s="23" t="s">
        <v>1333</v>
      </c>
      <c r="D40" s="24">
        <v>950</v>
      </c>
      <c r="E40" s="24">
        <v>0</v>
      </c>
      <c r="F40" s="24">
        <v>600</v>
      </c>
      <c r="G40" s="24">
        <v>950</v>
      </c>
      <c r="H40" s="24">
        <v>950</v>
      </c>
      <c r="I40" s="24">
        <v>921.87</v>
      </c>
      <c r="J40" s="25">
        <f t="shared" si="0"/>
        <v>97.03894736842105</v>
      </c>
      <c r="K40" s="24">
        <v>0</v>
      </c>
      <c r="L40" s="24">
        <v>0</v>
      </c>
      <c r="M40" s="24">
        <v>0</v>
      </c>
      <c r="N40" s="26">
        <v>0</v>
      </c>
    </row>
    <row r="41" spans="1:14" ht="11.25">
      <c r="A41" s="22" t="s">
        <v>1329</v>
      </c>
      <c r="B41" s="23" t="s">
        <v>1334</v>
      </c>
      <c r="C41" s="23" t="s">
        <v>1335</v>
      </c>
      <c r="D41" s="24">
        <v>129</v>
      </c>
      <c r="E41" s="24">
        <v>0</v>
      </c>
      <c r="F41" s="24">
        <v>0</v>
      </c>
      <c r="G41" s="24">
        <v>129</v>
      </c>
      <c r="H41" s="24">
        <v>129</v>
      </c>
      <c r="I41" s="24">
        <v>129</v>
      </c>
      <c r="J41" s="25">
        <f t="shared" si="0"/>
        <v>100</v>
      </c>
      <c r="K41" s="24">
        <v>0</v>
      </c>
      <c r="L41" s="24">
        <v>0</v>
      </c>
      <c r="M41" s="24">
        <v>0</v>
      </c>
      <c r="N41" s="26">
        <v>0</v>
      </c>
    </row>
    <row r="42" spans="1:14" ht="11.25">
      <c r="A42" s="22" t="s">
        <v>1329</v>
      </c>
      <c r="B42" s="23" t="s">
        <v>1336</v>
      </c>
      <c r="C42" s="23" t="s">
        <v>1337</v>
      </c>
      <c r="D42" s="24">
        <v>8800</v>
      </c>
      <c r="E42" s="24">
        <v>200</v>
      </c>
      <c r="F42" s="24">
        <v>0</v>
      </c>
      <c r="G42" s="24">
        <v>0</v>
      </c>
      <c r="H42" s="24">
        <v>0</v>
      </c>
      <c r="I42" s="24">
        <v>0</v>
      </c>
      <c r="J42" s="25" t="str">
        <f t="shared" si="0"/>
        <v>***</v>
      </c>
      <c r="K42" s="24">
        <v>0</v>
      </c>
      <c r="L42" s="24">
        <v>0</v>
      </c>
      <c r="M42" s="24">
        <v>0</v>
      </c>
      <c r="N42" s="26">
        <v>8600</v>
      </c>
    </row>
    <row r="43" spans="1:14" ht="11.25">
      <c r="A43" s="22" t="s">
        <v>1338</v>
      </c>
      <c r="B43" s="23" t="s">
        <v>1339</v>
      </c>
      <c r="C43" s="23" t="s">
        <v>1340</v>
      </c>
      <c r="D43" s="24">
        <v>66.6</v>
      </c>
      <c r="E43" s="24">
        <v>0</v>
      </c>
      <c r="F43" s="24">
        <v>0</v>
      </c>
      <c r="G43" s="24">
        <v>66.6</v>
      </c>
      <c r="H43" s="24">
        <v>66.6</v>
      </c>
      <c r="I43" s="24">
        <v>66.6</v>
      </c>
      <c r="J43" s="25">
        <f t="shared" si="0"/>
        <v>100</v>
      </c>
      <c r="K43" s="24">
        <v>0</v>
      </c>
      <c r="L43" s="24">
        <v>0.04</v>
      </c>
      <c r="M43" s="24">
        <v>0</v>
      </c>
      <c r="N43" s="26">
        <v>0</v>
      </c>
    </row>
    <row r="44" spans="1:14" ht="11.25">
      <c r="A44" s="22" t="s">
        <v>1338</v>
      </c>
      <c r="B44" s="23" t="s">
        <v>1341</v>
      </c>
      <c r="C44" s="23" t="s">
        <v>1342</v>
      </c>
      <c r="D44" s="24">
        <v>6289.05</v>
      </c>
      <c r="E44" s="24">
        <v>1749.05</v>
      </c>
      <c r="F44" s="24">
        <v>850</v>
      </c>
      <c r="G44" s="24">
        <v>850</v>
      </c>
      <c r="H44" s="24">
        <v>850</v>
      </c>
      <c r="I44" s="24">
        <v>850</v>
      </c>
      <c r="J44" s="25">
        <f t="shared" si="0"/>
        <v>100</v>
      </c>
      <c r="K44" s="24">
        <v>440</v>
      </c>
      <c r="L44" s="24">
        <v>433.45</v>
      </c>
      <c r="M44" s="24">
        <v>0</v>
      </c>
      <c r="N44" s="26">
        <v>3250</v>
      </c>
    </row>
    <row r="45" spans="1:14" ht="11.25">
      <c r="A45" s="22" t="s">
        <v>1343</v>
      </c>
      <c r="B45" s="23" t="s">
        <v>1344</v>
      </c>
      <c r="C45" s="23" t="s">
        <v>1345</v>
      </c>
      <c r="D45" s="24">
        <v>162</v>
      </c>
      <c r="E45" s="24">
        <v>0</v>
      </c>
      <c r="F45" s="24">
        <v>0</v>
      </c>
      <c r="G45" s="24">
        <v>162</v>
      </c>
      <c r="H45" s="24">
        <v>162</v>
      </c>
      <c r="I45" s="24">
        <v>162</v>
      </c>
      <c r="J45" s="25">
        <f t="shared" si="0"/>
        <v>100</v>
      </c>
      <c r="K45" s="24">
        <v>0</v>
      </c>
      <c r="L45" s="24">
        <v>185.34</v>
      </c>
      <c r="M45" s="24">
        <v>0</v>
      </c>
      <c r="N45" s="26">
        <v>0</v>
      </c>
    </row>
    <row r="46" spans="1:14" ht="11.25">
      <c r="A46" s="22" t="s">
        <v>1343</v>
      </c>
      <c r="B46" s="23" t="s">
        <v>1346</v>
      </c>
      <c r="C46" s="23" t="s">
        <v>1347</v>
      </c>
      <c r="D46" s="24">
        <v>20331.54</v>
      </c>
      <c r="E46" s="24">
        <v>16331.54</v>
      </c>
      <c r="F46" s="24">
        <v>4000</v>
      </c>
      <c r="G46" s="24">
        <v>4000</v>
      </c>
      <c r="H46" s="24">
        <v>4000</v>
      </c>
      <c r="I46" s="24">
        <v>4000</v>
      </c>
      <c r="J46" s="25">
        <f t="shared" si="0"/>
        <v>100</v>
      </c>
      <c r="K46" s="24">
        <v>0</v>
      </c>
      <c r="L46" s="24">
        <v>44.79</v>
      </c>
      <c r="M46" s="24">
        <v>0</v>
      </c>
      <c r="N46" s="26">
        <v>0</v>
      </c>
    </row>
    <row r="47" spans="1:14" ht="11.25">
      <c r="A47" s="22" t="s">
        <v>1348</v>
      </c>
      <c r="B47" s="23" t="s">
        <v>1349</v>
      </c>
      <c r="C47" s="23" t="s">
        <v>1350</v>
      </c>
      <c r="D47" s="24">
        <v>180</v>
      </c>
      <c r="E47" s="24">
        <v>0</v>
      </c>
      <c r="F47" s="24">
        <v>0</v>
      </c>
      <c r="G47" s="24">
        <v>180</v>
      </c>
      <c r="H47" s="24">
        <v>180</v>
      </c>
      <c r="I47" s="24">
        <v>180</v>
      </c>
      <c r="J47" s="25">
        <f t="shared" si="0"/>
        <v>100</v>
      </c>
      <c r="K47" s="24">
        <v>0</v>
      </c>
      <c r="L47" s="24">
        <v>39.99</v>
      </c>
      <c r="M47" s="24">
        <v>0</v>
      </c>
      <c r="N47" s="26">
        <v>0</v>
      </c>
    </row>
    <row r="48" spans="1:14" ht="11.25">
      <c r="A48" s="22" t="s">
        <v>1348</v>
      </c>
      <c r="B48" s="23" t="s">
        <v>1351</v>
      </c>
      <c r="C48" s="23" t="s">
        <v>1352</v>
      </c>
      <c r="D48" s="24">
        <v>530</v>
      </c>
      <c r="E48" s="24">
        <v>0</v>
      </c>
      <c r="F48" s="24">
        <v>0</v>
      </c>
      <c r="G48" s="24">
        <v>530</v>
      </c>
      <c r="H48" s="24">
        <v>530</v>
      </c>
      <c r="I48" s="24">
        <v>0</v>
      </c>
      <c r="J48" s="25">
        <f t="shared" si="0"/>
        <v>0</v>
      </c>
      <c r="K48" s="24">
        <v>0</v>
      </c>
      <c r="L48" s="24">
        <v>0</v>
      </c>
      <c r="M48" s="24">
        <v>0</v>
      </c>
      <c r="N48" s="26">
        <v>0</v>
      </c>
    </row>
    <row r="49" spans="1:14" ht="11.25">
      <c r="A49" s="22" t="s">
        <v>1348</v>
      </c>
      <c r="B49" s="23" t="s">
        <v>1353</v>
      </c>
      <c r="C49" s="23" t="s">
        <v>1354</v>
      </c>
      <c r="D49" s="24">
        <v>200</v>
      </c>
      <c r="E49" s="24">
        <v>0</v>
      </c>
      <c r="F49" s="24">
        <v>0</v>
      </c>
      <c r="G49" s="24">
        <v>200</v>
      </c>
      <c r="H49" s="24">
        <v>200</v>
      </c>
      <c r="I49" s="24">
        <v>200</v>
      </c>
      <c r="J49" s="25">
        <f t="shared" si="0"/>
        <v>100</v>
      </c>
      <c r="K49" s="24">
        <v>0</v>
      </c>
      <c r="L49" s="24">
        <v>0</v>
      </c>
      <c r="M49" s="24">
        <v>0</v>
      </c>
      <c r="N49" s="26">
        <v>0</v>
      </c>
    </row>
    <row r="50" spans="1:14" ht="11.25">
      <c r="A50" s="22" t="s">
        <v>1355</v>
      </c>
      <c r="B50" s="23" t="s">
        <v>1356</v>
      </c>
      <c r="C50" s="23" t="s">
        <v>1357</v>
      </c>
      <c r="D50" s="24">
        <v>1000</v>
      </c>
      <c r="E50" s="24">
        <v>750</v>
      </c>
      <c r="F50" s="24">
        <v>0</v>
      </c>
      <c r="G50" s="24">
        <v>250</v>
      </c>
      <c r="H50" s="24">
        <v>250</v>
      </c>
      <c r="I50" s="24">
        <v>250</v>
      </c>
      <c r="J50" s="25">
        <f t="shared" si="0"/>
        <v>100</v>
      </c>
      <c r="K50" s="24">
        <v>0</v>
      </c>
      <c r="L50" s="24">
        <v>0</v>
      </c>
      <c r="M50" s="24">
        <v>0</v>
      </c>
      <c r="N50" s="26">
        <v>0</v>
      </c>
    </row>
    <row r="51" spans="1:14" ht="11.25">
      <c r="A51" s="22" t="s">
        <v>1358</v>
      </c>
      <c r="B51" s="23" t="s">
        <v>1359</v>
      </c>
      <c r="C51" s="23" t="s">
        <v>1360</v>
      </c>
      <c r="D51" s="24">
        <v>1206.46</v>
      </c>
      <c r="E51" s="24">
        <v>606.46</v>
      </c>
      <c r="F51" s="24">
        <v>0</v>
      </c>
      <c r="G51" s="24">
        <v>600</v>
      </c>
      <c r="H51" s="24">
        <v>600</v>
      </c>
      <c r="I51" s="24">
        <v>600</v>
      </c>
      <c r="J51" s="25">
        <f t="shared" si="0"/>
        <v>100</v>
      </c>
      <c r="K51" s="24">
        <v>0</v>
      </c>
      <c r="L51" s="24">
        <v>10.29</v>
      </c>
      <c r="M51" s="24">
        <v>0</v>
      </c>
      <c r="N51" s="26">
        <v>0</v>
      </c>
    </row>
    <row r="52" spans="1:14" ht="11.25">
      <c r="A52" s="22" t="s">
        <v>1358</v>
      </c>
      <c r="B52" s="23" t="s">
        <v>1361</v>
      </c>
      <c r="C52" s="23" t="s">
        <v>1362</v>
      </c>
      <c r="D52" s="24">
        <v>80</v>
      </c>
      <c r="E52" s="24">
        <v>0</v>
      </c>
      <c r="F52" s="24">
        <v>0</v>
      </c>
      <c r="G52" s="24">
        <v>80</v>
      </c>
      <c r="H52" s="24">
        <v>80</v>
      </c>
      <c r="I52" s="24">
        <v>80</v>
      </c>
      <c r="J52" s="25">
        <f t="shared" si="0"/>
        <v>100</v>
      </c>
      <c r="K52" s="24">
        <v>0</v>
      </c>
      <c r="L52" s="24">
        <v>0.08</v>
      </c>
      <c r="M52" s="24">
        <v>0</v>
      </c>
      <c r="N52" s="26">
        <v>0</v>
      </c>
    </row>
    <row r="53" spans="1:14" ht="11.25">
      <c r="A53" s="22" t="s">
        <v>1363</v>
      </c>
      <c r="B53" s="23" t="s">
        <v>1364</v>
      </c>
      <c r="C53" s="23" t="s">
        <v>1365</v>
      </c>
      <c r="D53" s="24">
        <v>87</v>
      </c>
      <c r="E53" s="24">
        <v>0</v>
      </c>
      <c r="F53" s="24">
        <v>0</v>
      </c>
      <c r="G53" s="24">
        <v>87</v>
      </c>
      <c r="H53" s="24">
        <v>87</v>
      </c>
      <c r="I53" s="24">
        <v>87</v>
      </c>
      <c r="J53" s="25">
        <f t="shared" si="0"/>
        <v>100</v>
      </c>
      <c r="K53" s="24">
        <v>0</v>
      </c>
      <c r="L53" s="24">
        <v>0</v>
      </c>
      <c r="M53" s="24">
        <v>0</v>
      </c>
      <c r="N53" s="26">
        <v>0</v>
      </c>
    </row>
    <row r="54" spans="1:14" ht="11.25">
      <c r="A54" s="22" t="s">
        <v>1366</v>
      </c>
      <c r="B54" s="23" t="s">
        <v>1367</v>
      </c>
      <c r="C54" s="23" t="s">
        <v>1368</v>
      </c>
      <c r="D54" s="24">
        <v>9600</v>
      </c>
      <c r="E54" s="24">
        <v>3500</v>
      </c>
      <c r="F54" s="24">
        <v>0</v>
      </c>
      <c r="G54" s="24">
        <v>6100</v>
      </c>
      <c r="H54" s="24">
        <v>6100</v>
      </c>
      <c r="I54" s="24">
        <v>6100</v>
      </c>
      <c r="J54" s="25">
        <f t="shared" si="0"/>
        <v>100</v>
      </c>
      <c r="K54" s="24">
        <v>0</v>
      </c>
      <c r="L54" s="24">
        <v>0</v>
      </c>
      <c r="M54" s="24">
        <v>0</v>
      </c>
      <c r="N54" s="26">
        <v>0</v>
      </c>
    </row>
    <row r="55" spans="1:14" ht="11.25">
      <c r="A55" s="22" t="s">
        <v>1366</v>
      </c>
      <c r="B55" s="23" t="s">
        <v>1369</v>
      </c>
      <c r="C55" s="23" t="s">
        <v>1370</v>
      </c>
      <c r="D55" s="24">
        <v>1300</v>
      </c>
      <c r="E55" s="24">
        <v>0</v>
      </c>
      <c r="F55" s="24">
        <v>0</v>
      </c>
      <c r="G55" s="24">
        <v>1300</v>
      </c>
      <c r="H55" s="24">
        <v>1300</v>
      </c>
      <c r="I55" s="24">
        <v>1300</v>
      </c>
      <c r="J55" s="25">
        <f t="shared" si="0"/>
        <v>100</v>
      </c>
      <c r="K55" s="24">
        <v>0</v>
      </c>
      <c r="L55" s="24">
        <v>0.18</v>
      </c>
      <c r="M55" s="24">
        <v>0</v>
      </c>
      <c r="N55" s="26">
        <v>0</v>
      </c>
    </row>
    <row r="56" spans="1:14" ht="11.25">
      <c r="A56" s="22" t="s">
        <v>1366</v>
      </c>
      <c r="B56" s="23" t="s">
        <v>1371</v>
      </c>
      <c r="C56" s="23" t="s">
        <v>1372</v>
      </c>
      <c r="D56" s="24">
        <v>6500</v>
      </c>
      <c r="E56" s="24">
        <v>0</v>
      </c>
      <c r="F56" s="24">
        <v>6100</v>
      </c>
      <c r="G56" s="24">
        <v>0</v>
      </c>
      <c r="H56" s="24">
        <v>0</v>
      </c>
      <c r="I56" s="24">
        <v>0</v>
      </c>
      <c r="J56" s="25" t="str">
        <f t="shared" si="0"/>
        <v>***</v>
      </c>
      <c r="K56" s="24">
        <v>0</v>
      </c>
      <c r="L56" s="24">
        <v>0</v>
      </c>
      <c r="M56" s="24">
        <v>0</v>
      </c>
      <c r="N56" s="26">
        <v>6500</v>
      </c>
    </row>
    <row r="57" spans="1:14" ht="11.25">
      <c r="A57" s="22" t="s">
        <v>1366</v>
      </c>
      <c r="B57" s="23" t="s">
        <v>1373</v>
      </c>
      <c r="C57" s="23" t="s">
        <v>1374</v>
      </c>
      <c r="D57" s="24">
        <v>140</v>
      </c>
      <c r="E57" s="24">
        <v>0</v>
      </c>
      <c r="F57" s="24">
        <v>0</v>
      </c>
      <c r="G57" s="24">
        <v>140</v>
      </c>
      <c r="H57" s="24">
        <v>140</v>
      </c>
      <c r="I57" s="24">
        <v>140</v>
      </c>
      <c r="J57" s="25">
        <f t="shared" si="0"/>
        <v>100</v>
      </c>
      <c r="K57" s="24">
        <v>0</v>
      </c>
      <c r="L57" s="24">
        <v>0</v>
      </c>
      <c r="M57" s="24">
        <v>0</v>
      </c>
      <c r="N57" s="26">
        <v>0</v>
      </c>
    </row>
    <row r="58" spans="1:14" ht="11.25">
      <c r="A58" s="22" t="s">
        <v>1366</v>
      </c>
      <c r="B58" s="23" t="s">
        <v>1375</v>
      </c>
      <c r="C58" s="23" t="s">
        <v>1376</v>
      </c>
      <c r="D58" s="24">
        <v>10000</v>
      </c>
      <c r="E58" s="24">
        <v>188.14</v>
      </c>
      <c r="F58" s="24">
        <v>0</v>
      </c>
      <c r="G58" s="24">
        <v>0</v>
      </c>
      <c r="H58" s="24">
        <v>0</v>
      </c>
      <c r="I58" s="24">
        <v>0</v>
      </c>
      <c r="J58" s="25" t="str">
        <f t="shared" si="0"/>
        <v>***</v>
      </c>
      <c r="K58" s="24">
        <v>0</v>
      </c>
      <c r="L58" s="24">
        <v>0</v>
      </c>
      <c r="M58" s="24">
        <v>0</v>
      </c>
      <c r="N58" s="26">
        <v>9811.86</v>
      </c>
    </row>
    <row r="59" spans="1:14" ht="11.25">
      <c r="A59" s="22" t="s">
        <v>1366</v>
      </c>
      <c r="B59" s="23" t="s">
        <v>1377</v>
      </c>
      <c r="C59" s="23" t="s">
        <v>1378</v>
      </c>
      <c r="D59" s="24">
        <v>34810</v>
      </c>
      <c r="E59" s="24">
        <v>7982.87</v>
      </c>
      <c r="F59" s="24">
        <v>5000</v>
      </c>
      <c r="G59" s="24">
        <v>4219</v>
      </c>
      <c r="H59" s="24">
        <v>4219</v>
      </c>
      <c r="I59" s="24">
        <v>4219</v>
      </c>
      <c r="J59" s="25">
        <f t="shared" si="0"/>
        <v>100</v>
      </c>
      <c r="K59" s="24">
        <v>0</v>
      </c>
      <c r="L59" s="24">
        <v>0</v>
      </c>
      <c r="M59" s="24">
        <v>0</v>
      </c>
      <c r="N59" s="26">
        <v>22608.13</v>
      </c>
    </row>
    <row r="60" spans="1:14" ht="11.25">
      <c r="A60" s="22" t="s">
        <v>1379</v>
      </c>
      <c r="B60" s="23" t="s">
        <v>1380</v>
      </c>
      <c r="C60" s="23" t="s">
        <v>1378</v>
      </c>
      <c r="D60" s="24">
        <v>16828</v>
      </c>
      <c r="E60" s="24">
        <v>0</v>
      </c>
      <c r="F60" s="24">
        <v>6000</v>
      </c>
      <c r="G60" s="24">
        <v>828</v>
      </c>
      <c r="H60" s="24">
        <v>828</v>
      </c>
      <c r="I60" s="24">
        <v>828</v>
      </c>
      <c r="J60" s="25">
        <f t="shared" si="0"/>
        <v>100</v>
      </c>
      <c r="K60" s="24">
        <v>0</v>
      </c>
      <c r="L60" s="24">
        <v>0</v>
      </c>
      <c r="M60" s="24">
        <v>0</v>
      </c>
      <c r="N60" s="26">
        <v>16000</v>
      </c>
    </row>
    <row r="61" spans="1:14" ht="11.25">
      <c r="A61" s="22" t="s">
        <v>1381</v>
      </c>
      <c r="B61" s="23" t="s">
        <v>1382</v>
      </c>
      <c r="C61" s="23" t="s">
        <v>1383</v>
      </c>
      <c r="D61" s="24">
        <v>1000</v>
      </c>
      <c r="E61" s="24">
        <v>0</v>
      </c>
      <c r="F61" s="24">
        <v>0</v>
      </c>
      <c r="G61" s="24">
        <v>1000</v>
      </c>
      <c r="H61" s="24">
        <v>1000</v>
      </c>
      <c r="I61" s="24">
        <v>1000</v>
      </c>
      <c r="J61" s="25">
        <f t="shared" si="0"/>
        <v>100</v>
      </c>
      <c r="K61" s="24">
        <v>0</v>
      </c>
      <c r="L61" s="24">
        <v>0</v>
      </c>
      <c r="M61" s="24">
        <v>0</v>
      </c>
      <c r="N61" s="26">
        <v>0</v>
      </c>
    </row>
    <row r="62" spans="1:14" ht="11.25">
      <c r="A62" s="22" t="s">
        <v>1384</v>
      </c>
      <c r="B62" s="23" t="s">
        <v>1385</v>
      </c>
      <c r="C62" s="23" t="s">
        <v>1386</v>
      </c>
      <c r="D62" s="24">
        <v>1500</v>
      </c>
      <c r="E62" s="24">
        <v>0</v>
      </c>
      <c r="F62" s="24">
        <v>0</v>
      </c>
      <c r="G62" s="24">
        <v>1500</v>
      </c>
      <c r="H62" s="24">
        <v>1500</v>
      </c>
      <c r="I62" s="24">
        <v>1500</v>
      </c>
      <c r="J62" s="25">
        <f t="shared" si="0"/>
        <v>100</v>
      </c>
      <c r="K62" s="24">
        <v>0</v>
      </c>
      <c r="L62" s="24">
        <v>125.89</v>
      </c>
      <c r="M62" s="24">
        <v>0</v>
      </c>
      <c r="N62" s="26">
        <v>0</v>
      </c>
    </row>
    <row r="63" spans="1:14" ht="11.25">
      <c r="A63" s="22" t="s">
        <v>1384</v>
      </c>
      <c r="B63" s="23" t="s">
        <v>1387</v>
      </c>
      <c r="C63" s="23" t="s">
        <v>1388</v>
      </c>
      <c r="D63" s="24">
        <v>7000</v>
      </c>
      <c r="E63" s="24">
        <v>0</v>
      </c>
      <c r="F63" s="24">
        <v>7000</v>
      </c>
      <c r="G63" s="24">
        <v>7000</v>
      </c>
      <c r="H63" s="24">
        <v>7000</v>
      </c>
      <c r="I63" s="24">
        <v>6815.13</v>
      </c>
      <c r="J63" s="25">
        <f t="shared" si="0"/>
        <v>97.359</v>
      </c>
      <c r="K63" s="24">
        <v>0</v>
      </c>
      <c r="L63" s="24">
        <v>0</v>
      </c>
      <c r="M63" s="24">
        <v>0</v>
      </c>
      <c r="N63" s="26">
        <v>0</v>
      </c>
    </row>
    <row r="64" spans="1:14" ht="11.25">
      <c r="A64" s="22" t="s">
        <v>1384</v>
      </c>
      <c r="B64" s="23" t="s">
        <v>1389</v>
      </c>
      <c r="C64" s="23" t="s">
        <v>1390</v>
      </c>
      <c r="D64" s="24">
        <v>13136.6</v>
      </c>
      <c r="E64" s="24">
        <v>0</v>
      </c>
      <c r="F64" s="24">
        <v>0</v>
      </c>
      <c r="G64" s="24">
        <v>5336.6</v>
      </c>
      <c r="H64" s="24">
        <v>5336.6</v>
      </c>
      <c r="I64" s="24">
        <v>5336.6</v>
      </c>
      <c r="J64" s="25">
        <f t="shared" si="0"/>
        <v>100</v>
      </c>
      <c r="K64" s="24">
        <v>0</v>
      </c>
      <c r="L64" s="24">
        <v>0</v>
      </c>
      <c r="M64" s="24">
        <v>0</v>
      </c>
      <c r="N64" s="26">
        <v>7800</v>
      </c>
    </row>
    <row r="65" spans="1:14" ht="11.25">
      <c r="A65" s="22" t="s">
        <v>1391</v>
      </c>
      <c r="B65" s="23" t="s">
        <v>1392</v>
      </c>
      <c r="C65" s="23" t="s">
        <v>1393</v>
      </c>
      <c r="D65" s="24">
        <v>60</v>
      </c>
      <c r="E65" s="24">
        <v>0</v>
      </c>
      <c r="F65" s="24">
        <v>0</v>
      </c>
      <c r="G65" s="24">
        <v>60</v>
      </c>
      <c r="H65" s="24">
        <v>60</v>
      </c>
      <c r="I65" s="24">
        <v>60</v>
      </c>
      <c r="J65" s="25">
        <f t="shared" si="0"/>
        <v>100</v>
      </c>
      <c r="K65" s="24">
        <v>0</v>
      </c>
      <c r="L65" s="24">
        <v>0</v>
      </c>
      <c r="M65" s="24">
        <v>0</v>
      </c>
      <c r="N65" s="26">
        <v>0</v>
      </c>
    </row>
    <row r="66" spans="1:14" ht="11.25">
      <c r="A66" s="22" t="s">
        <v>1394</v>
      </c>
      <c r="B66" s="23" t="s">
        <v>1395</v>
      </c>
      <c r="C66" s="23" t="s">
        <v>1396</v>
      </c>
      <c r="D66" s="24">
        <v>11500</v>
      </c>
      <c r="E66" s="24">
        <v>1500</v>
      </c>
      <c r="F66" s="24">
        <v>0</v>
      </c>
      <c r="G66" s="24">
        <v>0</v>
      </c>
      <c r="H66" s="24">
        <v>0</v>
      </c>
      <c r="I66" s="24">
        <v>0</v>
      </c>
      <c r="J66" s="25" t="str">
        <f t="shared" si="0"/>
        <v>***</v>
      </c>
      <c r="K66" s="24">
        <v>0</v>
      </c>
      <c r="L66" s="24">
        <v>0</v>
      </c>
      <c r="M66" s="24">
        <v>0</v>
      </c>
      <c r="N66" s="26">
        <v>10000</v>
      </c>
    </row>
    <row r="67" spans="1:14" ht="11.25">
      <c r="A67" s="22" t="s">
        <v>1394</v>
      </c>
      <c r="B67" s="23" t="s">
        <v>1397</v>
      </c>
      <c r="C67" s="23" t="s">
        <v>1398</v>
      </c>
      <c r="D67" s="24">
        <v>780</v>
      </c>
      <c r="E67" s="24">
        <v>0</v>
      </c>
      <c r="F67" s="24">
        <v>0</v>
      </c>
      <c r="G67" s="24">
        <v>780</v>
      </c>
      <c r="H67" s="24">
        <v>780</v>
      </c>
      <c r="I67" s="24">
        <v>780</v>
      </c>
      <c r="J67" s="25">
        <f t="shared" si="0"/>
        <v>100</v>
      </c>
      <c r="K67" s="24">
        <v>0</v>
      </c>
      <c r="L67" s="24">
        <v>0.68</v>
      </c>
      <c r="M67" s="24">
        <v>0</v>
      </c>
      <c r="N67" s="26">
        <v>0</v>
      </c>
    </row>
    <row r="68" spans="1:14" ht="11.25">
      <c r="A68" s="22" t="s">
        <v>1399</v>
      </c>
      <c r="B68" s="23" t="s">
        <v>1400</v>
      </c>
      <c r="C68" s="23" t="s">
        <v>1401</v>
      </c>
      <c r="D68" s="24">
        <v>2698</v>
      </c>
      <c r="E68" s="24">
        <v>0</v>
      </c>
      <c r="F68" s="24">
        <v>0</v>
      </c>
      <c r="G68" s="24">
        <v>2500</v>
      </c>
      <c r="H68" s="24">
        <v>2500</v>
      </c>
      <c r="I68" s="24">
        <v>2500</v>
      </c>
      <c r="J68" s="25">
        <f t="shared" si="0"/>
        <v>100</v>
      </c>
      <c r="K68" s="24">
        <v>198</v>
      </c>
      <c r="L68" s="24">
        <v>198.38</v>
      </c>
      <c r="M68" s="24">
        <v>0</v>
      </c>
      <c r="N68" s="26">
        <v>0</v>
      </c>
    </row>
    <row r="69" spans="1:14" ht="11.25">
      <c r="A69" s="22" t="s">
        <v>1399</v>
      </c>
      <c r="B69" s="23" t="s">
        <v>1402</v>
      </c>
      <c r="C69" s="23" t="s">
        <v>1374</v>
      </c>
      <c r="D69" s="24">
        <v>440</v>
      </c>
      <c r="E69" s="24">
        <v>0</v>
      </c>
      <c r="F69" s="24">
        <v>0</v>
      </c>
      <c r="G69" s="24">
        <v>440</v>
      </c>
      <c r="H69" s="24">
        <v>440</v>
      </c>
      <c r="I69" s="24">
        <v>430.78</v>
      </c>
      <c r="J69" s="25">
        <f t="shared" si="0"/>
        <v>97.90454545454546</v>
      </c>
      <c r="K69" s="24">
        <v>0</v>
      </c>
      <c r="L69" s="24">
        <v>0</v>
      </c>
      <c r="M69" s="24">
        <v>0</v>
      </c>
      <c r="N69" s="26">
        <v>0</v>
      </c>
    </row>
    <row r="70" spans="1:14" ht="11.25">
      <c r="A70" s="22" t="s">
        <v>1403</v>
      </c>
      <c r="B70" s="23" t="s">
        <v>1404</v>
      </c>
      <c r="C70" s="23" t="s">
        <v>1390</v>
      </c>
      <c r="D70" s="24">
        <v>29200</v>
      </c>
      <c r="E70" s="24">
        <v>0</v>
      </c>
      <c r="F70" s="24">
        <v>10000</v>
      </c>
      <c r="G70" s="24">
        <v>15000</v>
      </c>
      <c r="H70" s="24">
        <v>15000</v>
      </c>
      <c r="I70" s="24">
        <v>15000</v>
      </c>
      <c r="J70" s="25">
        <f t="shared" si="0"/>
        <v>100</v>
      </c>
      <c r="K70" s="24">
        <v>0</v>
      </c>
      <c r="L70" s="24">
        <v>0</v>
      </c>
      <c r="M70" s="24">
        <v>0</v>
      </c>
      <c r="N70" s="26">
        <v>14200</v>
      </c>
    </row>
    <row r="71" spans="1:14" ht="11.25">
      <c r="A71" s="22" t="s">
        <v>1403</v>
      </c>
      <c r="B71" s="23" t="s">
        <v>1405</v>
      </c>
      <c r="C71" s="23" t="s">
        <v>1406</v>
      </c>
      <c r="D71" s="24">
        <v>561.85</v>
      </c>
      <c r="E71" s="24">
        <v>411.85</v>
      </c>
      <c r="F71" s="24">
        <v>0</v>
      </c>
      <c r="G71" s="24">
        <v>150</v>
      </c>
      <c r="H71" s="24">
        <v>150</v>
      </c>
      <c r="I71" s="24">
        <v>150</v>
      </c>
      <c r="J71" s="25">
        <f t="shared" si="0"/>
        <v>100</v>
      </c>
      <c r="K71" s="24">
        <v>0</v>
      </c>
      <c r="L71" s="24">
        <v>0</v>
      </c>
      <c r="M71" s="24">
        <v>0</v>
      </c>
      <c r="N71" s="26">
        <v>0</v>
      </c>
    </row>
    <row r="72" spans="1:14" ht="11.25">
      <c r="A72" s="22" t="s">
        <v>1407</v>
      </c>
      <c r="B72" s="23" t="s">
        <v>1408</v>
      </c>
      <c r="C72" s="23" t="s">
        <v>1409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5" t="str">
        <f t="shared" si="0"/>
        <v>***</v>
      </c>
      <c r="K72" s="24">
        <v>0</v>
      </c>
      <c r="L72" s="24">
        <v>0</v>
      </c>
      <c r="M72" s="24">
        <v>0</v>
      </c>
      <c r="N72" s="26">
        <v>0</v>
      </c>
    </row>
    <row r="73" spans="1:14" ht="11.25">
      <c r="A73" s="22" t="s">
        <v>1407</v>
      </c>
      <c r="B73" s="23" t="s">
        <v>1410</v>
      </c>
      <c r="C73" s="23" t="s">
        <v>1390</v>
      </c>
      <c r="D73" s="24">
        <v>20781.87</v>
      </c>
      <c r="E73" s="24">
        <v>15781.87</v>
      </c>
      <c r="F73" s="24">
        <v>5000</v>
      </c>
      <c r="G73" s="24">
        <v>5000</v>
      </c>
      <c r="H73" s="24">
        <v>5000</v>
      </c>
      <c r="I73" s="24">
        <v>5000</v>
      </c>
      <c r="J73" s="25">
        <f t="shared" si="0"/>
        <v>100</v>
      </c>
      <c r="K73" s="24">
        <v>0</v>
      </c>
      <c r="L73" s="24">
        <v>0</v>
      </c>
      <c r="M73" s="24">
        <v>0</v>
      </c>
      <c r="N73" s="26">
        <v>0</v>
      </c>
    </row>
    <row r="74" spans="1:14" ht="11.25">
      <c r="A74" s="22" t="s">
        <v>1411</v>
      </c>
      <c r="B74" s="23" t="s">
        <v>1412</v>
      </c>
      <c r="C74" s="23" t="s">
        <v>1413</v>
      </c>
      <c r="D74" s="24">
        <v>2406.9</v>
      </c>
      <c r="E74" s="24">
        <v>0</v>
      </c>
      <c r="F74" s="24">
        <v>2000</v>
      </c>
      <c r="G74" s="24">
        <v>2000</v>
      </c>
      <c r="H74" s="24">
        <v>2000</v>
      </c>
      <c r="I74" s="24">
        <v>2000</v>
      </c>
      <c r="J74" s="25">
        <f aca="true" t="shared" si="1" ref="J74:J137">IF(G74=0,"***",100*I74/G74)</f>
        <v>100</v>
      </c>
      <c r="K74" s="24">
        <v>406.9</v>
      </c>
      <c r="L74" s="24">
        <v>406.93</v>
      </c>
      <c r="M74" s="24">
        <v>0</v>
      </c>
      <c r="N74" s="26">
        <v>0</v>
      </c>
    </row>
    <row r="75" spans="1:14" ht="11.25">
      <c r="A75" s="22" t="s">
        <v>1414</v>
      </c>
      <c r="B75" s="23" t="s">
        <v>1415</v>
      </c>
      <c r="C75" s="23" t="s">
        <v>1416</v>
      </c>
      <c r="D75" s="24">
        <v>2313.4</v>
      </c>
      <c r="E75" s="24">
        <v>900</v>
      </c>
      <c r="F75" s="24">
        <v>0</v>
      </c>
      <c r="G75" s="24">
        <v>1413.4</v>
      </c>
      <c r="H75" s="24">
        <v>1413.4</v>
      </c>
      <c r="I75" s="24">
        <v>1413.36</v>
      </c>
      <c r="J75" s="25">
        <f t="shared" si="1"/>
        <v>99.99716994481392</v>
      </c>
      <c r="K75" s="24">
        <v>0</v>
      </c>
      <c r="L75" s="24">
        <v>0</v>
      </c>
      <c r="M75" s="24">
        <v>0</v>
      </c>
      <c r="N75" s="26">
        <v>0</v>
      </c>
    </row>
    <row r="76" spans="1:14" ht="11.25">
      <c r="A76" s="22" t="s">
        <v>1417</v>
      </c>
      <c r="B76" s="23" t="s">
        <v>1418</v>
      </c>
      <c r="C76" s="23" t="s">
        <v>1419</v>
      </c>
      <c r="D76" s="24">
        <v>2700</v>
      </c>
      <c r="E76" s="24">
        <v>0</v>
      </c>
      <c r="F76" s="24">
        <v>3500</v>
      </c>
      <c r="G76" s="24">
        <v>2700</v>
      </c>
      <c r="H76" s="24">
        <v>2700</v>
      </c>
      <c r="I76" s="24">
        <v>2699.46</v>
      </c>
      <c r="J76" s="25">
        <f t="shared" si="1"/>
        <v>99.98</v>
      </c>
      <c r="K76" s="24">
        <v>0</v>
      </c>
      <c r="L76" s="24">
        <v>0</v>
      </c>
      <c r="M76" s="24">
        <v>0</v>
      </c>
      <c r="N76" s="26">
        <v>0</v>
      </c>
    </row>
    <row r="77" spans="1:14" ht="11.25">
      <c r="A77" s="22" t="s">
        <v>1420</v>
      </c>
      <c r="B77" s="23" t="s">
        <v>1421</v>
      </c>
      <c r="C77" s="23" t="s">
        <v>1422</v>
      </c>
      <c r="D77" s="24">
        <v>4500</v>
      </c>
      <c r="E77" s="24">
        <v>0</v>
      </c>
      <c r="F77" s="24">
        <v>3000</v>
      </c>
      <c r="G77" s="24">
        <v>0</v>
      </c>
      <c r="H77" s="24">
        <v>0</v>
      </c>
      <c r="I77" s="24">
        <v>0</v>
      </c>
      <c r="J77" s="25" t="str">
        <f t="shared" si="1"/>
        <v>***</v>
      </c>
      <c r="K77" s="24">
        <v>0</v>
      </c>
      <c r="L77" s="24">
        <v>0</v>
      </c>
      <c r="M77" s="24">
        <v>0</v>
      </c>
      <c r="N77" s="26">
        <v>4500</v>
      </c>
    </row>
    <row r="78" spans="1:14" ht="11.25">
      <c r="A78" s="22" t="s">
        <v>1423</v>
      </c>
      <c r="B78" s="23" t="s">
        <v>1424</v>
      </c>
      <c r="C78" s="23" t="s">
        <v>1374</v>
      </c>
      <c r="D78" s="24">
        <v>221</v>
      </c>
      <c r="E78" s="24">
        <v>0</v>
      </c>
      <c r="F78" s="24">
        <v>0</v>
      </c>
      <c r="G78" s="24">
        <v>221</v>
      </c>
      <c r="H78" s="24">
        <v>221</v>
      </c>
      <c r="I78" s="24">
        <v>217.01</v>
      </c>
      <c r="J78" s="25">
        <f t="shared" si="1"/>
        <v>98.1945701357466</v>
      </c>
      <c r="K78" s="24">
        <v>0</v>
      </c>
      <c r="L78" s="24">
        <v>0</v>
      </c>
      <c r="M78" s="24">
        <v>0</v>
      </c>
      <c r="N78" s="26">
        <v>0</v>
      </c>
    </row>
    <row r="79" spans="1:14" ht="11.25">
      <c r="A79" s="22" t="s">
        <v>1425</v>
      </c>
      <c r="B79" s="23" t="s">
        <v>1426</v>
      </c>
      <c r="C79" s="23" t="s">
        <v>1427</v>
      </c>
      <c r="D79" s="24">
        <v>25532.41</v>
      </c>
      <c r="E79" s="24">
        <v>532.41</v>
      </c>
      <c r="F79" s="24">
        <v>0</v>
      </c>
      <c r="G79" s="24">
        <v>0</v>
      </c>
      <c r="H79" s="24">
        <v>0</v>
      </c>
      <c r="I79" s="24">
        <v>0</v>
      </c>
      <c r="J79" s="25" t="str">
        <f t="shared" si="1"/>
        <v>***</v>
      </c>
      <c r="K79" s="24">
        <v>0</v>
      </c>
      <c r="L79" s="24">
        <v>0</v>
      </c>
      <c r="M79" s="24">
        <v>0</v>
      </c>
      <c r="N79" s="26">
        <v>25000</v>
      </c>
    </row>
    <row r="80" spans="1:14" ht="11.25">
      <c r="A80" s="22" t="s">
        <v>1428</v>
      </c>
      <c r="B80" s="23" t="s">
        <v>1429</v>
      </c>
      <c r="C80" s="23" t="s">
        <v>1430</v>
      </c>
      <c r="D80" s="24">
        <v>300</v>
      </c>
      <c r="E80" s="24">
        <v>0</v>
      </c>
      <c r="F80" s="24">
        <v>300</v>
      </c>
      <c r="G80" s="24">
        <v>300</v>
      </c>
      <c r="H80" s="24">
        <v>300</v>
      </c>
      <c r="I80" s="24">
        <v>300</v>
      </c>
      <c r="J80" s="25">
        <f t="shared" si="1"/>
        <v>100</v>
      </c>
      <c r="K80" s="24">
        <v>0</v>
      </c>
      <c r="L80" s="24">
        <v>0</v>
      </c>
      <c r="M80" s="24">
        <v>0</v>
      </c>
      <c r="N80" s="26">
        <v>0</v>
      </c>
    </row>
    <row r="81" spans="1:14" ht="11.25">
      <c r="A81" s="22" t="s">
        <v>1428</v>
      </c>
      <c r="B81" s="23" t="s">
        <v>1431</v>
      </c>
      <c r="C81" s="23" t="s">
        <v>1432</v>
      </c>
      <c r="D81" s="24">
        <v>17935</v>
      </c>
      <c r="E81" s="24">
        <v>934.15</v>
      </c>
      <c r="F81" s="24">
        <v>0</v>
      </c>
      <c r="G81" s="24">
        <v>0</v>
      </c>
      <c r="H81" s="24">
        <v>0</v>
      </c>
      <c r="I81" s="24">
        <v>0</v>
      </c>
      <c r="J81" s="25" t="str">
        <f t="shared" si="1"/>
        <v>***</v>
      </c>
      <c r="K81" s="24">
        <v>0</v>
      </c>
      <c r="L81" s="24">
        <v>0</v>
      </c>
      <c r="M81" s="24">
        <v>0</v>
      </c>
      <c r="N81" s="26">
        <v>17000.85</v>
      </c>
    </row>
    <row r="82" spans="1:14" ht="11.25">
      <c r="A82" s="22" t="s">
        <v>1433</v>
      </c>
      <c r="B82" s="23" t="s">
        <v>1434</v>
      </c>
      <c r="C82" s="23" t="s">
        <v>1435</v>
      </c>
      <c r="D82" s="24">
        <v>72.5</v>
      </c>
      <c r="E82" s="24">
        <v>0</v>
      </c>
      <c r="F82" s="24">
        <v>0</v>
      </c>
      <c r="G82" s="24">
        <v>72.5</v>
      </c>
      <c r="H82" s="24">
        <v>72.5</v>
      </c>
      <c r="I82" s="24">
        <v>64.26</v>
      </c>
      <c r="J82" s="25">
        <f t="shared" si="1"/>
        <v>88.6344827586207</v>
      </c>
      <c r="K82" s="24">
        <v>0</v>
      </c>
      <c r="L82" s="24">
        <v>0</v>
      </c>
      <c r="M82" s="24">
        <v>0</v>
      </c>
      <c r="N82" s="26">
        <v>0</v>
      </c>
    </row>
    <row r="83" spans="1:14" ht="11.25">
      <c r="A83" s="22" t="s">
        <v>1433</v>
      </c>
      <c r="B83" s="23" t="s">
        <v>1436</v>
      </c>
      <c r="C83" s="23" t="s">
        <v>1437</v>
      </c>
      <c r="D83" s="24">
        <v>85</v>
      </c>
      <c r="E83" s="24">
        <v>0</v>
      </c>
      <c r="F83" s="24">
        <v>0</v>
      </c>
      <c r="G83" s="24">
        <v>85</v>
      </c>
      <c r="H83" s="24">
        <v>85</v>
      </c>
      <c r="I83" s="24">
        <v>73.63</v>
      </c>
      <c r="J83" s="25">
        <f t="shared" si="1"/>
        <v>86.62352941176471</v>
      </c>
      <c r="K83" s="24">
        <v>0</v>
      </c>
      <c r="L83" s="24">
        <v>0</v>
      </c>
      <c r="M83" s="24">
        <v>0</v>
      </c>
      <c r="N83" s="26">
        <v>0</v>
      </c>
    </row>
    <row r="84" spans="1:14" ht="11.25">
      <c r="A84" s="22" t="s">
        <v>1438</v>
      </c>
      <c r="B84" s="23" t="s">
        <v>1439</v>
      </c>
      <c r="C84" s="23" t="s">
        <v>1440</v>
      </c>
      <c r="D84" s="24">
        <v>500</v>
      </c>
      <c r="E84" s="24">
        <v>0</v>
      </c>
      <c r="F84" s="24">
        <v>0</v>
      </c>
      <c r="G84" s="24">
        <v>500</v>
      </c>
      <c r="H84" s="24">
        <v>500</v>
      </c>
      <c r="I84" s="24">
        <v>468.18</v>
      </c>
      <c r="J84" s="25">
        <f t="shared" si="1"/>
        <v>93.636</v>
      </c>
      <c r="K84" s="24">
        <v>0</v>
      </c>
      <c r="L84" s="24">
        <v>0</v>
      </c>
      <c r="M84" s="24">
        <v>0</v>
      </c>
      <c r="N84" s="26">
        <v>0</v>
      </c>
    </row>
    <row r="85" spans="1:14" ht="11.25">
      <c r="A85" s="22" t="s">
        <v>1441</v>
      </c>
      <c r="B85" s="23" t="s">
        <v>1442</v>
      </c>
      <c r="C85" s="23" t="s">
        <v>1443</v>
      </c>
      <c r="D85" s="24">
        <v>65</v>
      </c>
      <c r="E85" s="24">
        <v>0</v>
      </c>
      <c r="F85" s="24">
        <v>0</v>
      </c>
      <c r="G85" s="24">
        <v>65</v>
      </c>
      <c r="H85" s="24">
        <v>65</v>
      </c>
      <c r="I85" s="24">
        <v>65</v>
      </c>
      <c r="J85" s="25">
        <f t="shared" si="1"/>
        <v>100</v>
      </c>
      <c r="K85" s="24">
        <v>0</v>
      </c>
      <c r="L85" s="24">
        <v>0</v>
      </c>
      <c r="M85" s="24">
        <v>0</v>
      </c>
      <c r="N85" s="26">
        <v>0</v>
      </c>
    </row>
    <row r="86" spans="1:14" ht="11.25">
      <c r="A86" s="22" t="s">
        <v>1441</v>
      </c>
      <c r="B86" s="23" t="s">
        <v>1444</v>
      </c>
      <c r="C86" s="23" t="s">
        <v>1445</v>
      </c>
      <c r="D86" s="24">
        <v>530</v>
      </c>
      <c r="E86" s="24">
        <v>0</v>
      </c>
      <c r="F86" s="24">
        <v>0</v>
      </c>
      <c r="G86" s="24">
        <v>530</v>
      </c>
      <c r="H86" s="24">
        <v>530</v>
      </c>
      <c r="I86" s="24">
        <v>530</v>
      </c>
      <c r="J86" s="25">
        <f t="shared" si="1"/>
        <v>100</v>
      </c>
      <c r="K86" s="24">
        <v>0</v>
      </c>
      <c r="L86" s="24">
        <v>0</v>
      </c>
      <c r="M86" s="24">
        <v>0</v>
      </c>
      <c r="N86" s="26">
        <v>0</v>
      </c>
    </row>
    <row r="87" spans="1:14" ht="11.25">
      <c r="A87" s="22" t="s">
        <v>1441</v>
      </c>
      <c r="B87" s="23" t="s">
        <v>1446</v>
      </c>
      <c r="C87" s="23" t="s">
        <v>1447</v>
      </c>
      <c r="D87" s="24">
        <v>1828.3</v>
      </c>
      <c r="E87" s="24">
        <v>28.3</v>
      </c>
      <c r="F87" s="24">
        <v>1800</v>
      </c>
      <c r="G87" s="24">
        <v>1800</v>
      </c>
      <c r="H87" s="24">
        <v>1800</v>
      </c>
      <c r="I87" s="24">
        <v>1800</v>
      </c>
      <c r="J87" s="25">
        <f t="shared" si="1"/>
        <v>100</v>
      </c>
      <c r="K87" s="24">
        <v>0</v>
      </c>
      <c r="L87" s="24">
        <v>0</v>
      </c>
      <c r="M87" s="24">
        <v>0</v>
      </c>
      <c r="N87" s="26">
        <v>0</v>
      </c>
    </row>
    <row r="88" spans="1:14" ht="11.25">
      <c r="A88" s="22" t="s">
        <v>1448</v>
      </c>
      <c r="B88" s="23" t="s">
        <v>1449</v>
      </c>
      <c r="C88" s="23" t="s">
        <v>1450</v>
      </c>
      <c r="D88" s="24">
        <v>45548.26</v>
      </c>
      <c r="E88" s="24">
        <v>14999.96</v>
      </c>
      <c r="F88" s="24">
        <v>25000</v>
      </c>
      <c r="G88" s="24">
        <v>30548.3</v>
      </c>
      <c r="H88" s="24">
        <v>30548.3</v>
      </c>
      <c r="I88" s="24">
        <v>30548.18</v>
      </c>
      <c r="J88" s="25">
        <f t="shared" si="1"/>
        <v>99.99960717945025</v>
      </c>
      <c r="K88" s="24">
        <v>0</v>
      </c>
      <c r="L88" s="24">
        <v>0</v>
      </c>
      <c r="M88" s="24">
        <v>0</v>
      </c>
      <c r="N88" s="26">
        <v>0</v>
      </c>
    </row>
    <row r="89" spans="1:14" ht="11.25">
      <c r="A89" s="22" t="s">
        <v>1451</v>
      </c>
      <c r="B89" s="23" t="s">
        <v>1452</v>
      </c>
      <c r="C89" s="23" t="s">
        <v>1374</v>
      </c>
      <c r="D89" s="24">
        <v>165.9</v>
      </c>
      <c r="E89" s="24">
        <v>0</v>
      </c>
      <c r="F89" s="24">
        <v>0</v>
      </c>
      <c r="G89" s="24">
        <v>165.9</v>
      </c>
      <c r="H89" s="24">
        <v>165.9</v>
      </c>
      <c r="I89" s="24">
        <v>163.03</v>
      </c>
      <c r="J89" s="25">
        <f t="shared" si="1"/>
        <v>98.27004219409282</v>
      </c>
      <c r="K89" s="24">
        <v>0</v>
      </c>
      <c r="L89" s="24">
        <v>0</v>
      </c>
      <c r="M89" s="24">
        <v>0</v>
      </c>
      <c r="N89" s="26">
        <v>0</v>
      </c>
    </row>
    <row r="90" spans="1:14" ht="11.25">
      <c r="A90" s="22" t="s">
        <v>1453</v>
      </c>
      <c r="B90" s="23" t="s">
        <v>1454</v>
      </c>
      <c r="C90" s="23" t="s">
        <v>1455</v>
      </c>
      <c r="D90" s="24">
        <v>1299.56</v>
      </c>
      <c r="E90" s="24">
        <v>559.46</v>
      </c>
      <c r="F90" s="24">
        <v>0</v>
      </c>
      <c r="G90" s="24">
        <v>0</v>
      </c>
      <c r="H90" s="24">
        <v>0</v>
      </c>
      <c r="I90" s="24">
        <v>0</v>
      </c>
      <c r="J90" s="25" t="str">
        <f t="shared" si="1"/>
        <v>***</v>
      </c>
      <c r="K90" s="24">
        <v>740.1</v>
      </c>
      <c r="L90" s="24">
        <v>735.36</v>
      </c>
      <c r="M90" s="24">
        <v>0</v>
      </c>
      <c r="N90" s="26">
        <v>0</v>
      </c>
    </row>
    <row r="91" spans="1:14" ht="11.25">
      <c r="A91" s="22" t="s">
        <v>1453</v>
      </c>
      <c r="B91" s="23" t="s">
        <v>1456</v>
      </c>
      <c r="C91" s="23" t="s">
        <v>1457</v>
      </c>
      <c r="D91" s="24">
        <v>56823</v>
      </c>
      <c r="E91" s="24">
        <v>19406.3</v>
      </c>
      <c r="F91" s="24">
        <v>20000</v>
      </c>
      <c r="G91" s="24">
        <v>37323</v>
      </c>
      <c r="H91" s="24">
        <v>37323</v>
      </c>
      <c r="I91" s="24">
        <v>37147.93</v>
      </c>
      <c r="J91" s="25">
        <f t="shared" si="1"/>
        <v>99.5309326688637</v>
      </c>
      <c r="K91" s="24">
        <v>93.7</v>
      </c>
      <c r="L91" s="24">
        <v>93.7</v>
      </c>
      <c r="M91" s="24">
        <v>0</v>
      </c>
      <c r="N91" s="26">
        <v>0</v>
      </c>
    </row>
    <row r="92" spans="1:14" ht="11.25">
      <c r="A92" s="22" t="s">
        <v>1458</v>
      </c>
      <c r="B92" s="23" t="s">
        <v>1459</v>
      </c>
      <c r="C92" s="23" t="s">
        <v>1460</v>
      </c>
      <c r="D92" s="24">
        <v>21953</v>
      </c>
      <c r="E92" s="24">
        <v>452.64</v>
      </c>
      <c r="F92" s="24">
        <v>0</v>
      </c>
      <c r="G92" s="24">
        <v>0</v>
      </c>
      <c r="H92" s="24">
        <v>0</v>
      </c>
      <c r="I92" s="24">
        <v>0</v>
      </c>
      <c r="J92" s="25" t="str">
        <f t="shared" si="1"/>
        <v>***</v>
      </c>
      <c r="K92" s="24">
        <v>0</v>
      </c>
      <c r="L92" s="24">
        <v>0</v>
      </c>
      <c r="M92" s="24">
        <v>0</v>
      </c>
      <c r="N92" s="26">
        <v>21500.36</v>
      </c>
    </row>
    <row r="93" spans="1:14" ht="11.25">
      <c r="A93" s="22" t="s">
        <v>1461</v>
      </c>
      <c r="B93" s="23" t="s">
        <v>1462</v>
      </c>
      <c r="C93" s="23" t="s">
        <v>1463</v>
      </c>
      <c r="D93" s="24">
        <v>61165.37</v>
      </c>
      <c r="E93" s="24">
        <v>57997.37</v>
      </c>
      <c r="F93" s="24">
        <v>0</v>
      </c>
      <c r="G93" s="24">
        <v>3168</v>
      </c>
      <c r="H93" s="24">
        <v>3168</v>
      </c>
      <c r="I93" s="24">
        <v>3138.2</v>
      </c>
      <c r="J93" s="25">
        <f t="shared" si="1"/>
        <v>99.05934343434343</v>
      </c>
      <c r="K93" s="24">
        <v>0</v>
      </c>
      <c r="L93" s="24">
        <v>0</v>
      </c>
      <c r="M93" s="24">
        <v>0</v>
      </c>
      <c r="N93" s="26">
        <v>0</v>
      </c>
    </row>
    <row r="94" spans="1:14" ht="11.25">
      <c r="A94" s="22" t="s">
        <v>1464</v>
      </c>
      <c r="B94" s="23" t="s">
        <v>1465</v>
      </c>
      <c r="C94" s="23" t="s">
        <v>1466</v>
      </c>
      <c r="D94" s="24">
        <v>2600</v>
      </c>
      <c r="E94" s="24">
        <v>0</v>
      </c>
      <c r="F94" s="24">
        <v>2500</v>
      </c>
      <c r="G94" s="24">
        <v>0</v>
      </c>
      <c r="H94" s="24">
        <v>0</v>
      </c>
      <c r="I94" s="24">
        <v>0</v>
      </c>
      <c r="J94" s="25" t="str">
        <f t="shared" si="1"/>
        <v>***</v>
      </c>
      <c r="K94" s="24">
        <v>0</v>
      </c>
      <c r="L94" s="24">
        <v>0</v>
      </c>
      <c r="M94" s="24">
        <v>0</v>
      </c>
      <c r="N94" s="26">
        <v>2600</v>
      </c>
    </row>
    <row r="95" spans="1:14" ht="11.25">
      <c r="A95" s="22" t="s">
        <v>1464</v>
      </c>
      <c r="B95" s="23" t="s">
        <v>1467</v>
      </c>
      <c r="C95" s="23" t="s">
        <v>1468</v>
      </c>
      <c r="D95" s="24">
        <v>2224.12</v>
      </c>
      <c r="E95" s="24">
        <v>557.12</v>
      </c>
      <c r="F95" s="24">
        <v>0</v>
      </c>
      <c r="G95" s="24">
        <v>1000</v>
      </c>
      <c r="H95" s="24">
        <v>1000</v>
      </c>
      <c r="I95" s="24">
        <v>1000</v>
      </c>
      <c r="J95" s="25">
        <f t="shared" si="1"/>
        <v>100</v>
      </c>
      <c r="K95" s="24">
        <v>667</v>
      </c>
      <c r="L95" s="24">
        <v>548.58</v>
      </c>
      <c r="M95" s="24">
        <v>0</v>
      </c>
      <c r="N95" s="26">
        <v>0</v>
      </c>
    </row>
    <row r="96" spans="1:14" ht="11.25">
      <c r="A96" s="22" t="s">
        <v>1464</v>
      </c>
      <c r="B96" s="23" t="s">
        <v>1469</v>
      </c>
      <c r="C96" s="23" t="s">
        <v>1470</v>
      </c>
      <c r="D96" s="24">
        <v>8180.73</v>
      </c>
      <c r="E96" s="24">
        <v>7280.73</v>
      </c>
      <c r="F96" s="24">
        <v>0</v>
      </c>
      <c r="G96" s="24">
        <v>900</v>
      </c>
      <c r="H96" s="24">
        <v>900</v>
      </c>
      <c r="I96" s="24">
        <v>900</v>
      </c>
      <c r="J96" s="25">
        <f t="shared" si="1"/>
        <v>100</v>
      </c>
      <c r="K96" s="24">
        <v>0</v>
      </c>
      <c r="L96" s="24">
        <v>0</v>
      </c>
      <c r="M96" s="24">
        <v>0</v>
      </c>
      <c r="N96" s="26">
        <v>0</v>
      </c>
    </row>
    <row r="97" spans="1:14" ht="11.25">
      <c r="A97" s="22" t="s">
        <v>1471</v>
      </c>
      <c r="B97" s="23" t="s">
        <v>1472</v>
      </c>
      <c r="C97" s="23" t="s">
        <v>1473</v>
      </c>
      <c r="D97" s="24">
        <v>41216.53</v>
      </c>
      <c r="E97" s="24">
        <v>33466.53</v>
      </c>
      <c r="F97" s="24">
        <v>2300</v>
      </c>
      <c r="G97" s="24">
        <v>2300</v>
      </c>
      <c r="H97" s="24">
        <v>2300</v>
      </c>
      <c r="I97" s="24">
        <v>2300</v>
      </c>
      <c r="J97" s="25">
        <f t="shared" si="1"/>
        <v>100</v>
      </c>
      <c r="K97" s="24">
        <v>0</v>
      </c>
      <c r="L97" s="24">
        <v>0</v>
      </c>
      <c r="M97" s="24">
        <v>0</v>
      </c>
      <c r="N97" s="26">
        <v>5450</v>
      </c>
    </row>
    <row r="98" spans="1:14" ht="11.25">
      <c r="A98" s="22" t="s">
        <v>1474</v>
      </c>
      <c r="B98" s="23" t="s">
        <v>1475</v>
      </c>
      <c r="C98" s="23" t="s">
        <v>1476</v>
      </c>
      <c r="D98" s="24">
        <v>20876</v>
      </c>
      <c r="E98" s="24">
        <v>981.75</v>
      </c>
      <c r="F98" s="24">
        <v>18124</v>
      </c>
      <c r="G98" s="24">
        <v>0</v>
      </c>
      <c r="H98" s="24">
        <v>0</v>
      </c>
      <c r="I98" s="24">
        <v>0</v>
      </c>
      <c r="J98" s="25" t="str">
        <f t="shared" si="1"/>
        <v>***</v>
      </c>
      <c r="K98" s="24">
        <v>0</v>
      </c>
      <c r="L98" s="24">
        <v>0</v>
      </c>
      <c r="M98" s="24">
        <v>0</v>
      </c>
      <c r="N98" s="26">
        <v>19894.25</v>
      </c>
    </row>
    <row r="99" spans="1:14" ht="11.25">
      <c r="A99" s="22" t="s">
        <v>1477</v>
      </c>
      <c r="B99" s="23" t="s">
        <v>1478</v>
      </c>
      <c r="C99" s="23" t="s">
        <v>1479</v>
      </c>
      <c r="D99" s="24">
        <v>4086</v>
      </c>
      <c r="E99" s="24">
        <v>0</v>
      </c>
      <c r="F99" s="24">
        <v>4000</v>
      </c>
      <c r="G99" s="24">
        <v>4000</v>
      </c>
      <c r="H99" s="24">
        <v>4000</v>
      </c>
      <c r="I99" s="24">
        <v>4000</v>
      </c>
      <c r="J99" s="25">
        <f t="shared" si="1"/>
        <v>100</v>
      </c>
      <c r="K99" s="24">
        <v>86</v>
      </c>
      <c r="L99" s="24">
        <v>83.3</v>
      </c>
      <c r="M99" s="24">
        <v>0</v>
      </c>
      <c r="N99" s="26">
        <v>0</v>
      </c>
    </row>
    <row r="100" spans="1:14" ht="11.25">
      <c r="A100" s="22" t="s">
        <v>1480</v>
      </c>
      <c r="B100" s="23" t="s">
        <v>1481</v>
      </c>
      <c r="C100" s="23" t="s">
        <v>1374</v>
      </c>
      <c r="D100" s="24">
        <v>202.3</v>
      </c>
      <c r="E100" s="24">
        <v>0</v>
      </c>
      <c r="F100" s="24">
        <v>0</v>
      </c>
      <c r="G100" s="24">
        <v>202.3</v>
      </c>
      <c r="H100" s="24">
        <v>202.3</v>
      </c>
      <c r="I100" s="24">
        <v>184.62</v>
      </c>
      <c r="J100" s="25">
        <f t="shared" si="1"/>
        <v>91.26050420168066</v>
      </c>
      <c r="K100" s="24">
        <v>0</v>
      </c>
      <c r="L100" s="24">
        <v>0</v>
      </c>
      <c r="M100" s="24">
        <v>0</v>
      </c>
      <c r="N100" s="26">
        <v>0</v>
      </c>
    </row>
    <row r="101" spans="1:14" ht="11.25">
      <c r="A101" s="22" t="s">
        <v>1482</v>
      </c>
      <c r="B101" s="23" t="s">
        <v>1483</v>
      </c>
      <c r="C101" s="23" t="s">
        <v>1374</v>
      </c>
      <c r="D101" s="24">
        <v>166.6</v>
      </c>
      <c r="E101" s="24">
        <v>0</v>
      </c>
      <c r="F101" s="24">
        <v>0</v>
      </c>
      <c r="G101" s="24">
        <v>166.6</v>
      </c>
      <c r="H101" s="24">
        <v>166.6</v>
      </c>
      <c r="I101" s="24">
        <v>166.6</v>
      </c>
      <c r="J101" s="25">
        <f t="shared" si="1"/>
        <v>100</v>
      </c>
      <c r="K101" s="24">
        <v>0</v>
      </c>
      <c r="L101" s="24">
        <v>0</v>
      </c>
      <c r="M101" s="24">
        <v>0</v>
      </c>
      <c r="N101" s="26">
        <v>0</v>
      </c>
    </row>
    <row r="102" spans="1:14" ht="11.25">
      <c r="A102" s="22" t="s">
        <v>1484</v>
      </c>
      <c r="B102" s="23" t="s">
        <v>1485</v>
      </c>
      <c r="C102" s="23" t="s">
        <v>1486</v>
      </c>
      <c r="D102" s="24">
        <v>200</v>
      </c>
      <c r="E102" s="24">
        <v>0</v>
      </c>
      <c r="F102" s="24">
        <v>0</v>
      </c>
      <c r="G102" s="24">
        <v>200</v>
      </c>
      <c r="H102" s="24">
        <v>200</v>
      </c>
      <c r="I102" s="24">
        <v>195.48</v>
      </c>
      <c r="J102" s="25">
        <f t="shared" si="1"/>
        <v>97.74</v>
      </c>
      <c r="K102" s="24">
        <v>0</v>
      </c>
      <c r="L102" s="24">
        <v>0</v>
      </c>
      <c r="M102" s="24">
        <v>0</v>
      </c>
      <c r="N102" s="26">
        <v>0</v>
      </c>
    </row>
    <row r="103" spans="1:14" ht="11.25">
      <c r="A103" s="22" t="s">
        <v>1487</v>
      </c>
      <c r="B103" s="23" t="s">
        <v>1488</v>
      </c>
      <c r="C103" s="23" t="s">
        <v>1455</v>
      </c>
      <c r="D103" s="24">
        <v>4021.3</v>
      </c>
      <c r="E103" s="24">
        <v>3784.97</v>
      </c>
      <c r="F103" s="24">
        <v>0</v>
      </c>
      <c r="G103" s="24">
        <v>0</v>
      </c>
      <c r="H103" s="24">
        <v>0</v>
      </c>
      <c r="I103" s="24">
        <v>0</v>
      </c>
      <c r="J103" s="25" t="str">
        <f t="shared" si="1"/>
        <v>***</v>
      </c>
      <c r="K103" s="24">
        <v>0</v>
      </c>
      <c r="L103" s="24">
        <v>0</v>
      </c>
      <c r="M103" s="24">
        <v>0</v>
      </c>
      <c r="N103" s="26">
        <v>236.33</v>
      </c>
    </row>
    <row r="104" spans="1:14" ht="11.25">
      <c r="A104" s="22" t="s">
        <v>1489</v>
      </c>
      <c r="B104" s="23" t="s">
        <v>1490</v>
      </c>
      <c r="C104" s="23" t="s">
        <v>1491</v>
      </c>
      <c r="D104" s="24">
        <v>61958</v>
      </c>
      <c r="E104" s="24">
        <v>16702.58</v>
      </c>
      <c r="F104" s="24">
        <v>19321</v>
      </c>
      <c r="G104" s="24">
        <v>40255</v>
      </c>
      <c r="H104" s="24">
        <v>40255</v>
      </c>
      <c r="I104" s="24">
        <v>39608.86</v>
      </c>
      <c r="J104" s="25">
        <f t="shared" si="1"/>
        <v>98.39488262327662</v>
      </c>
      <c r="K104" s="24">
        <v>0</v>
      </c>
      <c r="L104" s="24">
        <v>0</v>
      </c>
      <c r="M104" s="24">
        <v>0</v>
      </c>
      <c r="N104" s="26">
        <v>5000.42</v>
      </c>
    </row>
    <row r="105" spans="1:14" ht="11.25">
      <c r="A105" s="22" t="s">
        <v>1492</v>
      </c>
      <c r="B105" s="23" t="s">
        <v>1493</v>
      </c>
      <c r="C105" s="23" t="s">
        <v>1494</v>
      </c>
      <c r="D105" s="24">
        <v>34182.72</v>
      </c>
      <c r="E105" s="24">
        <v>0</v>
      </c>
      <c r="F105" s="24">
        <v>0</v>
      </c>
      <c r="G105" s="24">
        <v>10804.2</v>
      </c>
      <c r="H105" s="24">
        <v>10804.2</v>
      </c>
      <c r="I105" s="24">
        <v>809.51</v>
      </c>
      <c r="J105" s="25">
        <f t="shared" si="1"/>
        <v>7.492549193832028</v>
      </c>
      <c r="K105" s="24">
        <v>1000</v>
      </c>
      <c r="L105" s="24">
        <v>0</v>
      </c>
      <c r="M105" s="24">
        <v>0</v>
      </c>
      <c r="N105" s="26">
        <v>22378.52</v>
      </c>
    </row>
    <row r="106" spans="1:14" ht="11.25">
      <c r="A106" s="22" t="s">
        <v>1492</v>
      </c>
      <c r="B106" s="23" t="s">
        <v>1495</v>
      </c>
      <c r="C106" s="23" t="s">
        <v>1496</v>
      </c>
      <c r="D106" s="24">
        <v>3500</v>
      </c>
      <c r="E106" s="24">
        <v>0</v>
      </c>
      <c r="F106" s="24">
        <v>0</v>
      </c>
      <c r="G106" s="24">
        <v>1500</v>
      </c>
      <c r="H106" s="24">
        <v>1500</v>
      </c>
      <c r="I106" s="24">
        <v>1499.6</v>
      </c>
      <c r="J106" s="25">
        <f t="shared" si="1"/>
        <v>99.97333333333333</v>
      </c>
      <c r="K106" s="24">
        <v>2000</v>
      </c>
      <c r="L106" s="24">
        <v>2000</v>
      </c>
      <c r="M106" s="24">
        <v>0</v>
      </c>
      <c r="N106" s="26">
        <v>0</v>
      </c>
    </row>
    <row r="107" spans="1:14" ht="11.25">
      <c r="A107" s="22" t="s">
        <v>1492</v>
      </c>
      <c r="B107" s="23" t="s">
        <v>1497</v>
      </c>
      <c r="C107" s="23" t="s">
        <v>1498</v>
      </c>
      <c r="D107" s="24">
        <v>60019.2</v>
      </c>
      <c r="E107" s="24">
        <v>59406.2</v>
      </c>
      <c r="F107" s="24">
        <v>0</v>
      </c>
      <c r="G107" s="24">
        <v>0</v>
      </c>
      <c r="H107" s="24">
        <v>0</v>
      </c>
      <c r="I107" s="24">
        <v>0</v>
      </c>
      <c r="J107" s="25" t="str">
        <f t="shared" si="1"/>
        <v>***</v>
      </c>
      <c r="K107" s="24">
        <v>613</v>
      </c>
      <c r="L107" s="24">
        <v>610.67</v>
      </c>
      <c r="M107" s="24">
        <v>0</v>
      </c>
      <c r="N107" s="26">
        <v>0</v>
      </c>
    </row>
    <row r="108" spans="1:14" ht="11.25">
      <c r="A108" s="22" t="s">
        <v>1492</v>
      </c>
      <c r="B108" s="23" t="s">
        <v>1499</v>
      </c>
      <c r="C108" s="23" t="s">
        <v>1500</v>
      </c>
      <c r="D108" s="24">
        <v>15000</v>
      </c>
      <c r="E108" s="24">
        <v>626</v>
      </c>
      <c r="F108" s="24">
        <v>0</v>
      </c>
      <c r="G108" s="24">
        <v>0</v>
      </c>
      <c r="H108" s="24">
        <v>0</v>
      </c>
      <c r="I108" s="24">
        <v>0</v>
      </c>
      <c r="J108" s="25" t="str">
        <f t="shared" si="1"/>
        <v>***</v>
      </c>
      <c r="K108" s="24">
        <v>0</v>
      </c>
      <c r="L108" s="24">
        <v>0</v>
      </c>
      <c r="M108" s="24">
        <v>0</v>
      </c>
      <c r="N108" s="26">
        <v>14374</v>
      </c>
    </row>
    <row r="109" spans="1:14" ht="11.25">
      <c r="A109" s="22" t="s">
        <v>1501</v>
      </c>
      <c r="B109" s="23" t="s">
        <v>1502</v>
      </c>
      <c r="C109" s="23" t="s">
        <v>1432</v>
      </c>
      <c r="D109" s="24">
        <v>17000</v>
      </c>
      <c r="E109" s="24">
        <v>640.35</v>
      </c>
      <c r="F109" s="24">
        <v>16000</v>
      </c>
      <c r="G109" s="24">
        <v>0</v>
      </c>
      <c r="H109" s="24">
        <v>0</v>
      </c>
      <c r="I109" s="24">
        <v>0</v>
      </c>
      <c r="J109" s="25" t="str">
        <f t="shared" si="1"/>
        <v>***</v>
      </c>
      <c r="K109" s="24">
        <v>0</v>
      </c>
      <c r="L109" s="24">
        <v>0</v>
      </c>
      <c r="M109" s="24">
        <v>0</v>
      </c>
      <c r="N109" s="26">
        <v>16359.65</v>
      </c>
    </row>
    <row r="110" spans="1:14" ht="11.25">
      <c r="A110" s="22" t="s">
        <v>1503</v>
      </c>
      <c r="B110" s="23" t="s">
        <v>1504</v>
      </c>
      <c r="C110" s="23" t="s">
        <v>1505</v>
      </c>
      <c r="D110" s="24">
        <v>122967</v>
      </c>
      <c r="E110" s="24">
        <v>94967</v>
      </c>
      <c r="F110" s="24">
        <v>0</v>
      </c>
      <c r="G110" s="24">
        <v>0</v>
      </c>
      <c r="H110" s="24">
        <v>0</v>
      </c>
      <c r="I110" s="24">
        <v>0</v>
      </c>
      <c r="J110" s="25" t="str">
        <f t="shared" si="1"/>
        <v>***</v>
      </c>
      <c r="K110" s="24">
        <v>0</v>
      </c>
      <c r="L110" s="24">
        <v>0</v>
      </c>
      <c r="M110" s="24">
        <v>0</v>
      </c>
      <c r="N110" s="26">
        <v>28000</v>
      </c>
    </row>
    <row r="111" spans="1:14" ht="11.25">
      <c r="A111" s="22" t="s">
        <v>1506</v>
      </c>
      <c r="B111" s="23" t="s">
        <v>1507</v>
      </c>
      <c r="C111" s="23" t="s">
        <v>1455</v>
      </c>
      <c r="D111" s="24">
        <v>1714.18</v>
      </c>
      <c r="E111" s="24">
        <v>438.58</v>
      </c>
      <c r="F111" s="24">
        <v>0</v>
      </c>
      <c r="G111" s="24">
        <v>1275.6</v>
      </c>
      <c r="H111" s="24">
        <v>1275.6</v>
      </c>
      <c r="I111" s="24">
        <v>1275.6</v>
      </c>
      <c r="J111" s="25">
        <f t="shared" si="1"/>
        <v>100</v>
      </c>
      <c r="K111" s="24">
        <v>0</v>
      </c>
      <c r="L111" s="24"/>
      <c r="M111" s="24">
        <v>0</v>
      </c>
      <c r="N111" s="26">
        <v>0</v>
      </c>
    </row>
    <row r="112" spans="1:14" ht="11.25">
      <c r="A112" s="22" t="s">
        <v>1508</v>
      </c>
      <c r="B112" s="23" t="s">
        <v>1509</v>
      </c>
      <c r="C112" s="23" t="s">
        <v>1374</v>
      </c>
      <c r="D112" s="24">
        <v>1567.3</v>
      </c>
      <c r="E112" s="24">
        <v>0</v>
      </c>
      <c r="F112" s="24">
        <v>0</v>
      </c>
      <c r="G112" s="24">
        <v>1567.3</v>
      </c>
      <c r="H112" s="24">
        <v>1567.3</v>
      </c>
      <c r="I112" s="24">
        <v>1567.23</v>
      </c>
      <c r="J112" s="25">
        <f t="shared" si="1"/>
        <v>99.9955337204109</v>
      </c>
      <c r="K112" s="24">
        <v>0</v>
      </c>
      <c r="L112" s="24">
        <v>0</v>
      </c>
      <c r="M112" s="24">
        <v>0</v>
      </c>
      <c r="N112" s="26">
        <v>0</v>
      </c>
    </row>
    <row r="113" spans="1:14" ht="11.25">
      <c r="A113" s="22" t="s">
        <v>1510</v>
      </c>
      <c r="B113" s="23" t="s">
        <v>1511</v>
      </c>
      <c r="C113" s="23" t="s">
        <v>1512</v>
      </c>
      <c r="D113" s="24">
        <v>16076</v>
      </c>
      <c r="E113" s="24">
        <v>1076</v>
      </c>
      <c r="F113" s="24">
        <v>0</v>
      </c>
      <c r="G113" s="24">
        <v>281</v>
      </c>
      <c r="H113" s="24">
        <v>281</v>
      </c>
      <c r="I113" s="24">
        <v>280</v>
      </c>
      <c r="J113" s="25">
        <f t="shared" si="1"/>
        <v>99.644128113879</v>
      </c>
      <c r="K113" s="24">
        <v>0</v>
      </c>
      <c r="L113" s="24">
        <v>0</v>
      </c>
      <c r="M113" s="24">
        <v>0</v>
      </c>
      <c r="N113" s="26">
        <v>14719</v>
      </c>
    </row>
    <row r="114" spans="1:14" ht="11.25">
      <c r="A114" s="22" t="s">
        <v>1513</v>
      </c>
      <c r="B114" s="23" t="s">
        <v>1514</v>
      </c>
      <c r="C114" s="23" t="s">
        <v>1515</v>
      </c>
      <c r="D114" s="24">
        <v>1000</v>
      </c>
      <c r="E114" s="24">
        <v>0</v>
      </c>
      <c r="F114" s="24">
        <v>0</v>
      </c>
      <c r="G114" s="24">
        <v>1000</v>
      </c>
      <c r="H114" s="24">
        <v>1000</v>
      </c>
      <c r="I114" s="24">
        <v>1000</v>
      </c>
      <c r="J114" s="25">
        <f t="shared" si="1"/>
        <v>100</v>
      </c>
      <c r="K114" s="24">
        <v>0</v>
      </c>
      <c r="L114" s="24">
        <v>21.38</v>
      </c>
      <c r="M114" s="24">
        <v>0</v>
      </c>
      <c r="N114" s="26">
        <v>0</v>
      </c>
    </row>
    <row r="115" spans="1:14" ht="11.25">
      <c r="A115" s="22" t="s">
        <v>1516</v>
      </c>
      <c r="B115" s="23" t="s">
        <v>1517</v>
      </c>
      <c r="C115" s="23" t="s">
        <v>1518</v>
      </c>
      <c r="D115" s="24">
        <v>2722.77</v>
      </c>
      <c r="E115" s="24">
        <v>1198.12</v>
      </c>
      <c r="F115" s="24">
        <v>0</v>
      </c>
      <c r="G115" s="24">
        <v>1500</v>
      </c>
      <c r="H115" s="24">
        <v>1500</v>
      </c>
      <c r="I115" s="24">
        <v>1500</v>
      </c>
      <c r="J115" s="25">
        <f t="shared" si="1"/>
        <v>100</v>
      </c>
      <c r="K115" s="24">
        <v>0</v>
      </c>
      <c r="L115" s="24">
        <v>24.65</v>
      </c>
      <c r="M115" s="24">
        <v>0</v>
      </c>
      <c r="N115" s="26">
        <v>24.65</v>
      </c>
    </row>
    <row r="116" spans="1:14" ht="11.25">
      <c r="A116" s="22" t="s">
        <v>1516</v>
      </c>
      <c r="B116" s="23" t="s">
        <v>1519</v>
      </c>
      <c r="C116" s="23" t="s">
        <v>1520</v>
      </c>
      <c r="D116" s="24">
        <v>0</v>
      </c>
      <c r="E116" s="24">
        <v>0</v>
      </c>
      <c r="F116" s="24">
        <v>1500</v>
      </c>
      <c r="G116" s="24">
        <v>0</v>
      </c>
      <c r="H116" s="24">
        <v>0</v>
      </c>
      <c r="I116" s="24">
        <v>0</v>
      </c>
      <c r="J116" s="25" t="str">
        <f t="shared" si="1"/>
        <v>***</v>
      </c>
      <c r="K116" s="24">
        <v>0</v>
      </c>
      <c r="L116" s="24">
        <v>0</v>
      </c>
      <c r="M116" s="24">
        <v>0</v>
      </c>
      <c r="N116" s="26">
        <v>0</v>
      </c>
    </row>
    <row r="117" spans="1:14" ht="11.25">
      <c r="A117" s="22" t="s">
        <v>1516</v>
      </c>
      <c r="B117" s="23" t="s">
        <v>1521</v>
      </c>
      <c r="C117" s="23" t="s">
        <v>1522</v>
      </c>
      <c r="D117" s="24">
        <v>478</v>
      </c>
      <c r="E117" s="24">
        <v>0</v>
      </c>
      <c r="F117" s="24">
        <v>0</v>
      </c>
      <c r="G117" s="24">
        <v>97</v>
      </c>
      <c r="H117" s="24">
        <v>96.82</v>
      </c>
      <c r="I117" s="24">
        <v>96.82</v>
      </c>
      <c r="J117" s="25">
        <f t="shared" si="1"/>
        <v>99.81443298969072</v>
      </c>
      <c r="K117" s="24">
        <v>0</v>
      </c>
      <c r="L117" s="24">
        <v>379.06</v>
      </c>
      <c r="M117" s="24">
        <v>0</v>
      </c>
      <c r="N117" s="26">
        <v>381</v>
      </c>
    </row>
    <row r="118" spans="1:14" ht="11.25">
      <c r="A118" s="22" t="s">
        <v>1516</v>
      </c>
      <c r="B118" s="23" t="s">
        <v>1523</v>
      </c>
      <c r="C118" s="23" t="s">
        <v>1524</v>
      </c>
      <c r="D118" s="24">
        <v>22514.02</v>
      </c>
      <c r="E118" s="24">
        <v>22514.02</v>
      </c>
      <c r="F118" s="24">
        <v>9000</v>
      </c>
      <c r="G118" s="24">
        <v>0</v>
      </c>
      <c r="H118" s="24">
        <v>0</v>
      </c>
      <c r="I118" s="24">
        <v>0</v>
      </c>
      <c r="J118" s="25" t="str">
        <f t="shared" si="1"/>
        <v>***</v>
      </c>
      <c r="K118" s="24">
        <v>0</v>
      </c>
      <c r="L118" s="24">
        <v>0</v>
      </c>
      <c r="M118" s="24">
        <v>0</v>
      </c>
      <c r="N118" s="26">
        <v>0</v>
      </c>
    </row>
    <row r="119" spans="1:14" ht="11.25">
      <c r="A119" s="22" t="s">
        <v>1525</v>
      </c>
      <c r="B119" s="23" t="s">
        <v>1526</v>
      </c>
      <c r="C119" s="23" t="s">
        <v>1527</v>
      </c>
      <c r="D119" s="24">
        <v>7700</v>
      </c>
      <c r="E119" s="24">
        <v>0</v>
      </c>
      <c r="F119" s="24">
        <v>8000</v>
      </c>
      <c r="G119" s="24">
        <v>250</v>
      </c>
      <c r="H119" s="24">
        <v>250</v>
      </c>
      <c r="I119" s="24">
        <v>249.9</v>
      </c>
      <c r="J119" s="25">
        <f t="shared" si="1"/>
        <v>99.96</v>
      </c>
      <c r="K119" s="24">
        <v>0</v>
      </c>
      <c r="L119" s="24">
        <v>0</v>
      </c>
      <c r="M119" s="24">
        <v>0</v>
      </c>
      <c r="N119" s="26">
        <v>7450</v>
      </c>
    </row>
    <row r="120" spans="1:14" ht="11.25">
      <c r="A120" s="22" t="s">
        <v>1525</v>
      </c>
      <c r="B120" s="23" t="s">
        <v>1528</v>
      </c>
      <c r="C120" s="23" t="s">
        <v>1374</v>
      </c>
      <c r="D120" s="24">
        <v>325.9</v>
      </c>
      <c r="E120" s="24">
        <v>0</v>
      </c>
      <c r="F120" s="24">
        <v>0</v>
      </c>
      <c r="G120" s="24">
        <v>325.9</v>
      </c>
      <c r="H120" s="24">
        <v>325.9</v>
      </c>
      <c r="I120" s="24">
        <v>325.9</v>
      </c>
      <c r="J120" s="25">
        <f t="shared" si="1"/>
        <v>100</v>
      </c>
      <c r="K120" s="24">
        <v>0</v>
      </c>
      <c r="L120" s="24">
        <v>0.16</v>
      </c>
      <c r="M120" s="24">
        <v>0</v>
      </c>
      <c r="N120" s="26">
        <v>0</v>
      </c>
    </row>
    <row r="121" spans="1:14" ht="11.25">
      <c r="A121" s="22" t="s">
        <v>1529</v>
      </c>
      <c r="B121" s="23" t="s">
        <v>1530</v>
      </c>
      <c r="C121" s="23" t="s">
        <v>1531</v>
      </c>
      <c r="D121" s="24">
        <v>70</v>
      </c>
      <c r="E121" s="24">
        <v>0</v>
      </c>
      <c r="F121" s="24">
        <v>0</v>
      </c>
      <c r="G121" s="24">
        <v>70</v>
      </c>
      <c r="H121" s="24">
        <v>70</v>
      </c>
      <c r="I121" s="24">
        <v>70</v>
      </c>
      <c r="J121" s="25">
        <f t="shared" si="1"/>
        <v>100</v>
      </c>
      <c r="K121" s="24">
        <v>0</v>
      </c>
      <c r="L121" s="24">
        <v>0</v>
      </c>
      <c r="M121" s="24">
        <v>0</v>
      </c>
      <c r="N121" s="26">
        <v>0</v>
      </c>
    </row>
    <row r="122" spans="1:14" ht="11.25">
      <c r="A122" s="22" t="s">
        <v>1532</v>
      </c>
      <c r="B122" s="23" t="s">
        <v>1533</v>
      </c>
      <c r="C122" s="23" t="s">
        <v>1455</v>
      </c>
      <c r="D122" s="24">
        <v>2599.8</v>
      </c>
      <c r="E122" s="24">
        <v>0</v>
      </c>
      <c r="F122" s="24">
        <v>0</v>
      </c>
      <c r="G122" s="24">
        <v>2599.8</v>
      </c>
      <c r="H122" s="24">
        <v>2599.8</v>
      </c>
      <c r="I122" s="24">
        <v>2599.8</v>
      </c>
      <c r="J122" s="25">
        <f t="shared" si="1"/>
        <v>100</v>
      </c>
      <c r="K122" s="24">
        <v>0</v>
      </c>
      <c r="L122" s="24">
        <v>0.02</v>
      </c>
      <c r="M122" s="24">
        <v>0</v>
      </c>
      <c r="N122" s="26">
        <v>0</v>
      </c>
    </row>
    <row r="123" spans="1:14" ht="11.25">
      <c r="A123" s="22" t="s">
        <v>1532</v>
      </c>
      <c r="B123" s="23" t="s">
        <v>1534</v>
      </c>
      <c r="C123" s="23" t="s">
        <v>1535</v>
      </c>
      <c r="D123" s="24">
        <v>58247.44</v>
      </c>
      <c r="E123" s="24">
        <v>22473.44</v>
      </c>
      <c r="F123" s="24">
        <v>0</v>
      </c>
      <c r="G123" s="24">
        <v>0</v>
      </c>
      <c r="H123" s="24">
        <v>0</v>
      </c>
      <c r="I123" s="24">
        <v>0</v>
      </c>
      <c r="J123" s="25" t="str">
        <f t="shared" si="1"/>
        <v>***</v>
      </c>
      <c r="K123" s="24">
        <v>23774</v>
      </c>
      <c r="L123" s="24">
        <v>23562.34</v>
      </c>
      <c r="M123" s="24">
        <v>0</v>
      </c>
      <c r="N123" s="26">
        <v>12000</v>
      </c>
    </row>
    <row r="124" spans="1:14" ht="11.25">
      <c r="A124" s="22" t="s">
        <v>1536</v>
      </c>
      <c r="B124" s="23" t="s">
        <v>1537</v>
      </c>
      <c r="C124" s="23" t="s">
        <v>1538</v>
      </c>
      <c r="D124" s="24">
        <v>1200</v>
      </c>
      <c r="E124" s="24">
        <v>0</v>
      </c>
      <c r="F124" s="24">
        <v>1200</v>
      </c>
      <c r="G124" s="24">
        <v>1200</v>
      </c>
      <c r="H124" s="24">
        <v>1200</v>
      </c>
      <c r="I124" s="24">
        <v>1200</v>
      </c>
      <c r="J124" s="25">
        <f t="shared" si="1"/>
        <v>100</v>
      </c>
      <c r="K124" s="24">
        <v>0</v>
      </c>
      <c r="L124" s="24">
        <v>0</v>
      </c>
      <c r="M124" s="24">
        <v>0</v>
      </c>
      <c r="N124" s="26">
        <v>0</v>
      </c>
    </row>
    <row r="125" spans="1:14" ht="11.25">
      <c r="A125" s="22" t="s">
        <v>1539</v>
      </c>
      <c r="B125" s="23" t="s">
        <v>1540</v>
      </c>
      <c r="C125" s="23" t="s">
        <v>1541</v>
      </c>
      <c r="D125" s="24">
        <v>49</v>
      </c>
      <c r="E125" s="24">
        <v>0</v>
      </c>
      <c r="F125" s="24">
        <v>0</v>
      </c>
      <c r="G125" s="24">
        <v>49</v>
      </c>
      <c r="H125" s="24">
        <v>49</v>
      </c>
      <c r="I125" s="24">
        <v>48.97</v>
      </c>
      <c r="J125" s="25">
        <f t="shared" si="1"/>
        <v>99.93877551020408</v>
      </c>
      <c r="K125" s="24">
        <v>0</v>
      </c>
      <c r="L125" s="24">
        <v>0</v>
      </c>
      <c r="M125" s="24">
        <v>0</v>
      </c>
      <c r="N125" s="26">
        <v>0</v>
      </c>
    </row>
    <row r="126" spans="1:14" ht="11.25">
      <c r="A126" s="22" t="s">
        <v>1542</v>
      </c>
      <c r="B126" s="23" t="s">
        <v>1543</v>
      </c>
      <c r="C126" s="23" t="s">
        <v>1544</v>
      </c>
      <c r="D126" s="24">
        <v>1362.35</v>
      </c>
      <c r="E126" s="24">
        <v>0</v>
      </c>
      <c r="F126" s="24">
        <v>0</v>
      </c>
      <c r="G126" s="24">
        <v>1100</v>
      </c>
      <c r="H126" s="24">
        <v>1100</v>
      </c>
      <c r="I126" s="24">
        <v>1100</v>
      </c>
      <c r="J126" s="25">
        <f t="shared" si="1"/>
        <v>100</v>
      </c>
      <c r="K126" s="24">
        <v>262.35</v>
      </c>
      <c r="L126" s="24">
        <v>262.35</v>
      </c>
      <c r="M126" s="24">
        <v>0</v>
      </c>
      <c r="N126" s="26">
        <v>0</v>
      </c>
    </row>
    <row r="127" spans="1:14" ht="11.25">
      <c r="A127" s="22" t="s">
        <v>1542</v>
      </c>
      <c r="B127" s="23" t="s">
        <v>1545</v>
      </c>
      <c r="C127" s="23" t="s">
        <v>1546</v>
      </c>
      <c r="D127" s="24">
        <v>108587.5</v>
      </c>
      <c r="E127" s="24">
        <v>61087.5</v>
      </c>
      <c r="F127" s="24">
        <v>15000</v>
      </c>
      <c r="G127" s="24">
        <v>15000</v>
      </c>
      <c r="H127" s="24">
        <v>15000</v>
      </c>
      <c r="I127" s="24">
        <v>15000</v>
      </c>
      <c r="J127" s="25">
        <f t="shared" si="1"/>
        <v>100</v>
      </c>
      <c r="K127" s="24">
        <v>0</v>
      </c>
      <c r="L127" s="24">
        <v>0</v>
      </c>
      <c r="M127" s="24">
        <v>0</v>
      </c>
      <c r="N127" s="26">
        <v>32500</v>
      </c>
    </row>
    <row r="128" spans="1:14" ht="11.25">
      <c r="A128" s="22" t="s">
        <v>1547</v>
      </c>
      <c r="B128" s="23" t="s">
        <v>1548</v>
      </c>
      <c r="C128" s="23" t="s">
        <v>1393</v>
      </c>
      <c r="D128" s="24">
        <v>71.4</v>
      </c>
      <c r="E128" s="24">
        <v>0</v>
      </c>
      <c r="F128" s="24">
        <v>0</v>
      </c>
      <c r="G128" s="24">
        <v>71.4</v>
      </c>
      <c r="H128" s="24">
        <v>71.4</v>
      </c>
      <c r="I128" s="24">
        <v>71.4</v>
      </c>
      <c r="J128" s="25">
        <f t="shared" si="1"/>
        <v>100</v>
      </c>
      <c r="K128" s="24">
        <v>0</v>
      </c>
      <c r="L128" s="24">
        <v>0</v>
      </c>
      <c r="M128" s="24">
        <v>0</v>
      </c>
      <c r="N128" s="26">
        <v>0</v>
      </c>
    </row>
    <row r="129" spans="1:14" ht="11.25">
      <c r="A129" s="22" t="s">
        <v>1549</v>
      </c>
      <c r="B129" s="23" t="s">
        <v>1550</v>
      </c>
      <c r="C129" s="23" t="s">
        <v>1551</v>
      </c>
      <c r="D129" s="24">
        <v>9316</v>
      </c>
      <c r="E129" s="24">
        <v>0</v>
      </c>
      <c r="F129" s="24">
        <v>8000</v>
      </c>
      <c r="G129" s="24">
        <v>116</v>
      </c>
      <c r="H129" s="24">
        <v>116</v>
      </c>
      <c r="I129" s="24">
        <v>116</v>
      </c>
      <c r="J129" s="25">
        <f t="shared" si="1"/>
        <v>100</v>
      </c>
      <c r="K129" s="24">
        <v>0</v>
      </c>
      <c r="L129" s="24">
        <v>0</v>
      </c>
      <c r="M129" s="24">
        <v>0</v>
      </c>
      <c r="N129" s="26">
        <v>9200</v>
      </c>
    </row>
    <row r="130" spans="1:14" ht="11.25">
      <c r="A130" s="22" t="s">
        <v>1552</v>
      </c>
      <c r="B130" s="23" t="s">
        <v>1553</v>
      </c>
      <c r="C130" s="23" t="s">
        <v>1554</v>
      </c>
      <c r="D130" s="24">
        <v>289</v>
      </c>
      <c r="E130" s="24">
        <v>0</v>
      </c>
      <c r="F130" s="24">
        <v>6000</v>
      </c>
      <c r="G130" s="24">
        <v>0</v>
      </c>
      <c r="H130" s="24">
        <v>0</v>
      </c>
      <c r="I130" s="24">
        <v>0</v>
      </c>
      <c r="J130" s="25" t="str">
        <f t="shared" si="1"/>
        <v>***</v>
      </c>
      <c r="K130" s="24">
        <v>289</v>
      </c>
      <c r="L130" s="24">
        <v>303.61</v>
      </c>
      <c r="M130" s="24">
        <v>0</v>
      </c>
      <c r="N130" s="26">
        <v>0</v>
      </c>
    </row>
    <row r="131" spans="1:14" ht="11.25">
      <c r="A131" s="22" t="s">
        <v>1552</v>
      </c>
      <c r="B131" s="23" t="s">
        <v>1555</v>
      </c>
      <c r="C131" s="23" t="s">
        <v>1556</v>
      </c>
      <c r="D131" s="24">
        <v>60995.25</v>
      </c>
      <c r="E131" s="24">
        <v>5995.25</v>
      </c>
      <c r="F131" s="24">
        <v>0</v>
      </c>
      <c r="G131" s="24">
        <v>6000</v>
      </c>
      <c r="H131" s="24">
        <v>6000</v>
      </c>
      <c r="I131" s="24">
        <v>6000</v>
      </c>
      <c r="J131" s="25">
        <f t="shared" si="1"/>
        <v>100</v>
      </c>
      <c r="K131" s="24">
        <v>3500</v>
      </c>
      <c r="L131" s="24">
        <v>3499.07</v>
      </c>
      <c r="M131" s="24">
        <v>0</v>
      </c>
      <c r="N131" s="26">
        <v>45500</v>
      </c>
    </row>
    <row r="132" spans="1:14" ht="11.25">
      <c r="A132" s="22" t="s">
        <v>1557</v>
      </c>
      <c r="B132" s="23" t="s">
        <v>1558</v>
      </c>
      <c r="C132" s="23" t="s">
        <v>1559</v>
      </c>
      <c r="D132" s="24">
        <v>46777.84</v>
      </c>
      <c r="E132" s="24">
        <v>4676.43</v>
      </c>
      <c r="F132" s="24">
        <v>0</v>
      </c>
      <c r="G132" s="24">
        <v>21329</v>
      </c>
      <c r="H132" s="24">
        <v>21329</v>
      </c>
      <c r="I132" s="24">
        <v>24008.49</v>
      </c>
      <c r="J132" s="25">
        <f t="shared" si="1"/>
        <v>112.56266116554926</v>
      </c>
      <c r="K132" s="24">
        <v>0</v>
      </c>
      <c r="L132" s="24">
        <v>0</v>
      </c>
      <c r="M132" s="24">
        <v>0</v>
      </c>
      <c r="N132" s="26">
        <v>20772.41</v>
      </c>
    </row>
    <row r="133" spans="1:14" ht="11.25">
      <c r="A133" s="22" t="s">
        <v>1560</v>
      </c>
      <c r="B133" s="23" t="s">
        <v>1561</v>
      </c>
      <c r="C133" s="23" t="s">
        <v>1562</v>
      </c>
      <c r="D133" s="24">
        <v>8900</v>
      </c>
      <c r="E133" s="24">
        <v>0</v>
      </c>
      <c r="F133" s="24">
        <v>0</v>
      </c>
      <c r="G133" s="24">
        <v>8900</v>
      </c>
      <c r="H133" s="24">
        <v>8900</v>
      </c>
      <c r="I133" s="24">
        <v>8900</v>
      </c>
      <c r="J133" s="25">
        <f t="shared" si="1"/>
        <v>100</v>
      </c>
      <c r="K133" s="24">
        <v>0</v>
      </c>
      <c r="L133" s="24">
        <v>0</v>
      </c>
      <c r="M133" s="24">
        <v>0</v>
      </c>
      <c r="N133" s="26">
        <v>0</v>
      </c>
    </row>
    <row r="134" spans="1:14" ht="11.25">
      <c r="A134" s="22" t="s">
        <v>1560</v>
      </c>
      <c r="B134" s="23" t="s">
        <v>1563</v>
      </c>
      <c r="C134" s="23" t="s">
        <v>1564</v>
      </c>
      <c r="D134" s="24">
        <v>70</v>
      </c>
      <c r="E134" s="24">
        <v>70</v>
      </c>
      <c r="F134" s="24">
        <v>0</v>
      </c>
      <c r="G134" s="24">
        <v>0</v>
      </c>
      <c r="H134" s="24">
        <v>0</v>
      </c>
      <c r="I134" s="24">
        <v>0</v>
      </c>
      <c r="J134" s="25" t="str">
        <f t="shared" si="1"/>
        <v>***</v>
      </c>
      <c r="K134" s="24">
        <v>0</v>
      </c>
      <c r="L134" s="24">
        <v>0</v>
      </c>
      <c r="M134" s="24">
        <v>0</v>
      </c>
      <c r="N134" s="26">
        <v>0</v>
      </c>
    </row>
    <row r="135" spans="1:14" ht="11.25">
      <c r="A135" s="22" t="s">
        <v>1565</v>
      </c>
      <c r="B135" s="23" t="s">
        <v>1566</v>
      </c>
      <c r="C135" s="23" t="s">
        <v>1567</v>
      </c>
      <c r="D135" s="24">
        <v>850</v>
      </c>
      <c r="E135" s="24">
        <v>0</v>
      </c>
      <c r="F135" s="24">
        <v>0</v>
      </c>
      <c r="G135" s="24">
        <v>850</v>
      </c>
      <c r="H135" s="24">
        <v>850</v>
      </c>
      <c r="I135" s="24">
        <v>797.67</v>
      </c>
      <c r="J135" s="25">
        <f t="shared" si="1"/>
        <v>93.8435294117647</v>
      </c>
      <c r="K135" s="24">
        <v>0</v>
      </c>
      <c r="L135" s="24">
        <v>0</v>
      </c>
      <c r="M135" s="24">
        <v>0</v>
      </c>
      <c r="N135" s="26">
        <v>0</v>
      </c>
    </row>
    <row r="136" spans="1:14" ht="11.25">
      <c r="A136" s="22" t="s">
        <v>1568</v>
      </c>
      <c r="B136" s="23" t="s">
        <v>1569</v>
      </c>
      <c r="C136" s="23" t="s">
        <v>1570</v>
      </c>
      <c r="D136" s="24">
        <v>1251.14</v>
      </c>
      <c r="E136" s="24">
        <v>0</v>
      </c>
      <c r="F136" s="24">
        <v>0</v>
      </c>
      <c r="G136" s="24">
        <v>1250</v>
      </c>
      <c r="H136" s="24">
        <v>1250</v>
      </c>
      <c r="I136" s="24">
        <v>1250</v>
      </c>
      <c r="J136" s="25">
        <f t="shared" si="1"/>
        <v>100</v>
      </c>
      <c r="K136" s="24">
        <v>1.14</v>
      </c>
      <c r="L136" s="24">
        <v>1.14</v>
      </c>
      <c r="M136" s="24">
        <v>0</v>
      </c>
      <c r="N136" s="26">
        <v>0</v>
      </c>
    </row>
    <row r="137" spans="1:14" ht="11.25">
      <c r="A137" s="22" t="s">
        <v>1571</v>
      </c>
      <c r="B137" s="23" t="s">
        <v>1572</v>
      </c>
      <c r="C137" s="23" t="s">
        <v>1455</v>
      </c>
      <c r="D137" s="24">
        <v>609.9</v>
      </c>
      <c r="E137" s="24">
        <v>378.8</v>
      </c>
      <c r="F137" s="24">
        <v>0</v>
      </c>
      <c r="G137" s="24">
        <v>231.1</v>
      </c>
      <c r="H137" s="24">
        <v>231.1</v>
      </c>
      <c r="I137" s="24">
        <v>231.19</v>
      </c>
      <c r="J137" s="25">
        <f t="shared" si="1"/>
        <v>100.03894418000866</v>
      </c>
      <c r="K137" s="24">
        <v>0</v>
      </c>
      <c r="L137" s="24">
        <v>0</v>
      </c>
      <c r="M137" s="24">
        <v>0</v>
      </c>
      <c r="N137" s="26">
        <v>0</v>
      </c>
    </row>
    <row r="138" spans="1:14" ht="11.25">
      <c r="A138" s="22" t="s">
        <v>1571</v>
      </c>
      <c r="B138" s="23" t="s">
        <v>1573</v>
      </c>
      <c r="C138" s="23" t="s">
        <v>1574</v>
      </c>
      <c r="D138" s="24">
        <v>10315</v>
      </c>
      <c r="E138" s="24">
        <v>0</v>
      </c>
      <c r="F138" s="24">
        <v>6500</v>
      </c>
      <c r="G138" s="24">
        <v>865</v>
      </c>
      <c r="H138" s="24">
        <v>865</v>
      </c>
      <c r="I138" s="24">
        <v>859.18</v>
      </c>
      <c r="J138" s="25">
        <f aca="true" t="shared" si="2" ref="J138:J167">IF(G138=0,"***",100*I138/G138)</f>
        <v>99.3271676300578</v>
      </c>
      <c r="K138" s="24">
        <v>0</v>
      </c>
      <c r="L138" s="24">
        <v>0</v>
      </c>
      <c r="M138" s="24">
        <v>0</v>
      </c>
      <c r="N138" s="26">
        <v>9450</v>
      </c>
    </row>
    <row r="139" spans="1:14" ht="11.25">
      <c r="A139" s="22" t="s">
        <v>1575</v>
      </c>
      <c r="B139" s="23" t="s">
        <v>1576</v>
      </c>
      <c r="C139" s="23" t="s">
        <v>1374</v>
      </c>
      <c r="D139" s="24">
        <v>218.6</v>
      </c>
      <c r="E139" s="24">
        <v>0</v>
      </c>
      <c r="F139" s="24">
        <v>0</v>
      </c>
      <c r="G139" s="24">
        <v>209.3</v>
      </c>
      <c r="H139" s="24">
        <v>209.3</v>
      </c>
      <c r="I139" s="24">
        <v>209.3</v>
      </c>
      <c r="J139" s="25">
        <f t="shared" si="2"/>
        <v>100</v>
      </c>
      <c r="K139" s="24">
        <v>9.3</v>
      </c>
      <c r="L139" s="24">
        <v>9.3</v>
      </c>
      <c r="M139" s="24">
        <v>0</v>
      </c>
      <c r="N139" s="26">
        <v>0</v>
      </c>
    </row>
    <row r="140" spans="1:14" ht="11.25">
      <c r="A140" s="22" t="s">
        <v>1577</v>
      </c>
      <c r="B140" s="23" t="s">
        <v>1578</v>
      </c>
      <c r="C140" s="23" t="s">
        <v>1579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5" t="str">
        <f t="shared" si="2"/>
        <v>***</v>
      </c>
      <c r="K140" s="24">
        <v>0</v>
      </c>
      <c r="L140" s="24">
        <v>0</v>
      </c>
      <c r="M140" s="24">
        <v>0</v>
      </c>
      <c r="N140" s="26">
        <v>0</v>
      </c>
    </row>
    <row r="141" spans="1:14" ht="11.25">
      <c r="A141" s="22" t="s">
        <v>1580</v>
      </c>
      <c r="B141" s="23" t="s">
        <v>1581</v>
      </c>
      <c r="C141" s="23" t="s">
        <v>1582</v>
      </c>
      <c r="D141" s="24">
        <v>31400</v>
      </c>
      <c r="E141" s="24">
        <v>0</v>
      </c>
      <c r="F141" s="24">
        <v>7000</v>
      </c>
      <c r="G141" s="24">
        <v>7000</v>
      </c>
      <c r="H141" s="24">
        <v>7000</v>
      </c>
      <c r="I141" s="24">
        <v>0</v>
      </c>
      <c r="J141" s="25">
        <f t="shared" si="2"/>
        <v>0</v>
      </c>
      <c r="K141" s="24">
        <v>0</v>
      </c>
      <c r="L141" s="24">
        <v>0</v>
      </c>
      <c r="M141" s="24">
        <v>0</v>
      </c>
      <c r="N141" s="26">
        <v>24400</v>
      </c>
    </row>
    <row r="142" spans="1:14" ht="11.25">
      <c r="A142" s="22" t="s">
        <v>1583</v>
      </c>
      <c r="B142" s="23" t="s">
        <v>1584</v>
      </c>
      <c r="C142" s="23" t="s">
        <v>1585</v>
      </c>
      <c r="D142" s="24">
        <v>8410</v>
      </c>
      <c r="E142" s="24">
        <v>1600</v>
      </c>
      <c r="F142" s="24">
        <v>5000</v>
      </c>
      <c r="G142" s="24">
        <v>6810</v>
      </c>
      <c r="H142" s="24">
        <v>6810</v>
      </c>
      <c r="I142" s="24">
        <v>6810</v>
      </c>
      <c r="J142" s="25">
        <f t="shared" si="2"/>
        <v>100</v>
      </c>
      <c r="K142" s="24">
        <v>0</v>
      </c>
      <c r="L142" s="24">
        <v>0</v>
      </c>
      <c r="M142" s="24">
        <v>0</v>
      </c>
      <c r="N142" s="26">
        <v>0</v>
      </c>
    </row>
    <row r="143" spans="1:14" ht="11.25">
      <c r="A143" s="22" t="s">
        <v>1583</v>
      </c>
      <c r="B143" s="23" t="s">
        <v>1586</v>
      </c>
      <c r="C143" s="23" t="s">
        <v>1587</v>
      </c>
      <c r="D143" s="24">
        <v>700</v>
      </c>
      <c r="E143" s="24">
        <v>0</v>
      </c>
      <c r="F143" s="24">
        <v>0</v>
      </c>
      <c r="G143" s="24">
        <v>700</v>
      </c>
      <c r="H143" s="24">
        <v>700</v>
      </c>
      <c r="I143" s="24">
        <v>677.21</v>
      </c>
      <c r="J143" s="25">
        <f t="shared" si="2"/>
        <v>96.74428571428571</v>
      </c>
      <c r="K143" s="24">
        <v>0</v>
      </c>
      <c r="L143" s="24">
        <v>0</v>
      </c>
      <c r="M143" s="24">
        <v>0</v>
      </c>
      <c r="N143" s="26">
        <v>0</v>
      </c>
    </row>
    <row r="144" spans="1:14" ht="11.25">
      <c r="A144" s="22" t="s">
        <v>1588</v>
      </c>
      <c r="B144" s="23" t="s">
        <v>1589</v>
      </c>
      <c r="C144" s="23" t="s">
        <v>1590</v>
      </c>
      <c r="D144" s="24">
        <v>1300</v>
      </c>
      <c r="E144" s="24">
        <v>0</v>
      </c>
      <c r="F144" s="24">
        <v>0</v>
      </c>
      <c r="G144" s="24">
        <v>1300</v>
      </c>
      <c r="H144" s="24">
        <v>1300</v>
      </c>
      <c r="I144" s="24">
        <v>1300</v>
      </c>
      <c r="J144" s="25">
        <f t="shared" si="2"/>
        <v>100</v>
      </c>
      <c r="K144" s="24">
        <v>0</v>
      </c>
      <c r="L144" s="24">
        <v>0</v>
      </c>
      <c r="M144" s="24">
        <v>0</v>
      </c>
      <c r="N144" s="26">
        <v>0</v>
      </c>
    </row>
    <row r="145" spans="1:14" ht="11.25">
      <c r="A145" s="22" t="s">
        <v>1588</v>
      </c>
      <c r="B145" s="23" t="s">
        <v>1591</v>
      </c>
      <c r="C145" s="23" t="s">
        <v>1592</v>
      </c>
      <c r="D145" s="24">
        <v>33630.4</v>
      </c>
      <c r="E145" s="24">
        <v>2830.4</v>
      </c>
      <c r="F145" s="24">
        <v>15000</v>
      </c>
      <c r="G145" s="24">
        <v>15400</v>
      </c>
      <c r="H145" s="24">
        <v>15400</v>
      </c>
      <c r="I145" s="24">
        <v>15400</v>
      </c>
      <c r="J145" s="25">
        <f t="shared" si="2"/>
        <v>100</v>
      </c>
      <c r="K145" s="24">
        <v>400</v>
      </c>
      <c r="L145" s="24">
        <v>51.47</v>
      </c>
      <c r="M145" s="24">
        <v>0</v>
      </c>
      <c r="N145" s="26">
        <v>15000</v>
      </c>
    </row>
    <row r="146" spans="1:14" ht="11.25">
      <c r="A146" s="22" t="s">
        <v>1593</v>
      </c>
      <c r="B146" s="23" t="s">
        <v>1594</v>
      </c>
      <c r="C146" s="23" t="s">
        <v>1595</v>
      </c>
      <c r="D146" s="24">
        <v>3200</v>
      </c>
      <c r="E146" s="24">
        <v>0</v>
      </c>
      <c r="F146" s="24">
        <v>0</v>
      </c>
      <c r="G146" s="24">
        <v>3200</v>
      </c>
      <c r="H146" s="24">
        <v>3200</v>
      </c>
      <c r="I146" s="24">
        <v>3200</v>
      </c>
      <c r="J146" s="25">
        <f t="shared" si="2"/>
        <v>100</v>
      </c>
      <c r="K146" s="24">
        <v>0</v>
      </c>
      <c r="L146" s="24">
        <v>0</v>
      </c>
      <c r="M146" s="24">
        <v>0</v>
      </c>
      <c r="N146" s="26">
        <v>0</v>
      </c>
    </row>
    <row r="147" spans="1:14" ht="11.25">
      <c r="A147" s="22" t="s">
        <v>1593</v>
      </c>
      <c r="B147" s="23" t="s">
        <v>1596</v>
      </c>
      <c r="C147" s="23" t="s">
        <v>1597</v>
      </c>
      <c r="D147" s="24">
        <v>18476</v>
      </c>
      <c r="E147" s="24">
        <v>15560</v>
      </c>
      <c r="F147" s="24">
        <v>2000</v>
      </c>
      <c r="G147" s="24">
        <v>2760</v>
      </c>
      <c r="H147" s="24">
        <v>2760</v>
      </c>
      <c r="I147" s="24">
        <v>2760</v>
      </c>
      <c r="J147" s="25">
        <f t="shared" si="2"/>
        <v>100</v>
      </c>
      <c r="K147" s="24">
        <v>156</v>
      </c>
      <c r="L147" s="24">
        <v>156.04</v>
      </c>
      <c r="M147" s="24">
        <v>0</v>
      </c>
      <c r="N147" s="26">
        <v>0</v>
      </c>
    </row>
    <row r="148" spans="1:14" ht="11.25">
      <c r="A148" s="22" t="s">
        <v>1593</v>
      </c>
      <c r="B148" s="23" t="s">
        <v>1598</v>
      </c>
      <c r="C148" s="23" t="s">
        <v>1599</v>
      </c>
      <c r="D148" s="24">
        <v>4016.33</v>
      </c>
      <c r="E148" s="24">
        <v>4016.33</v>
      </c>
      <c r="F148" s="24">
        <v>0</v>
      </c>
      <c r="G148" s="24">
        <v>0</v>
      </c>
      <c r="H148" s="24">
        <v>0</v>
      </c>
      <c r="I148" s="24">
        <v>0</v>
      </c>
      <c r="J148" s="25" t="str">
        <f t="shared" si="2"/>
        <v>***</v>
      </c>
      <c r="K148" s="24">
        <v>0</v>
      </c>
      <c r="L148" s="24">
        <v>0</v>
      </c>
      <c r="M148" s="24">
        <v>0</v>
      </c>
      <c r="N148" s="26">
        <v>0</v>
      </c>
    </row>
    <row r="149" spans="1:14" ht="11.25">
      <c r="A149" s="22" t="s">
        <v>1593</v>
      </c>
      <c r="B149" s="23" t="s">
        <v>1600</v>
      </c>
      <c r="C149" s="23" t="s">
        <v>1601</v>
      </c>
      <c r="D149" s="24">
        <v>16318.4</v>
      </c>
      <c r="E149" s="24">
        <v>1481</v>
      </c>
      <c r="F149" s="24">
        <v>6500</v>
      </c>
      <c r="G149" s="24">
        <v>6500</v>
      </c>
      <c r="H149" s="24">
        <v>6500</v>
      </c>
      <c r="I149" s="24">
        <v>6500</v>
      </c>
      <c r="J149" s="25">
        <f t="shared" si="2"/>
        <v>100</v>
      </c>
      <c r="K149" s="24">
        <v>37.4</v>
      </c>
      <c r="L149" s="24">
        <v>37.34</v>
      </c>
      <c r="M149" s="24">
        <v>0</v>
      </c>
      <c r="N149" s="26">
        <v>8300</v>
      </c>
    </row>
    <row r="150" spans="1:14" ht="11.25">
      <c r="A150" s="22" t="s">
        <v>1602</v>
      </c>
      <c r="B150" s="23" t="s">
        <v>1603</v>
      </c>
      <c r="C150" s="23" t="s">
        <v>1604</v>
      </c>
      <c r="D150" s="24">
        <v>974</v>
      </c>
      <c r="E150" s="24">
        <v>0</v>
      </c>
      <c r="F150" s="24">
        <v>600</v>
      </c>
      <c r="G150" s="24">
        <v>974</v>
      </c>
      <c r="H150" s="24">
        <v>974</v>
      </c>
      <c r="I150" s="24">
        <v>974</v>
      </c>
      <c r="J150" s="25">
        <f t="shared" si="2"/>
        <v>100</v>
      </c>
      <c r="K150" s="24">
        <v>0</v>
      </c>
      <c r="L150" s="24">
        <v>0</v>
      </c>
      <c r="M150" s="24">
        <v>0</v>
      </c>
      <c r="N150" s="26">
        <v>0</v>
      </c>
    </row>
    <row r="151" spans="1:14" ht="11.25">
      <c r="A151" s="22" t="s">
        <v>1602</v>
      </c>
      <c r="B151" s="23" t="s">
        <v>1605</v>
      </c>
      <c r="C151" s="23" t="s">
        <v>1606</v>
      </c>
      <c r="D151" s="24">
        <v>1700</v>
      </c>
      <c r="E151" s="24">
        <v>0</v>
      </c>
      <c r="F151" s="24">
        <v>2000</v>
      </c>
      <c r="G151" s="24">
        <v>1700</v>
      </c>
      <c r="H151" s="24">
        <v>1700</v>
      </c>
      <c r="I151" s="24">
        <v>1700</v>
      </c>
      <c r="J151" s="25">
        <f t="shared" si="2"/>
        <v>100</v>
      </c>
      <c r="K151" s="24">
        <v>0</v>
      </c>
      <c r="L151" s="24">
        <v>0</v>
      </c>
      <c r="M151" s="24">
        <v>0</v>
      </c>
      <c r="N151" s="26">
        <v>0</v>
      </c>
    </row>
    <row r="152" spans="1:14" ht="11.25">
      <c r="A152" s="22" t="s">
        <v>1607</v>
      </c>
      <c r="B152" s="23" t="s">
        <v>1608</v>
      </c>
      <c r="C152" s="23" t="s">
        <v>1609</v>
      </c>
      <c r="D152" s="24">
        <v>2230</v>
      </c>
      <c r="E152" s="24">
        <v>0</v>
      </c>
      <c r="F152" s="24">
        <v>3610</v>
      </c>
      <c r="G152" s="24">
        <v>2230</v>
      </c>
      <c r="H152" s="24">
        <v>2230</v>
      </c>
      <c r="I152" s="24">
        <v>2229.55</v>
      </c>
      <c r="J152" s="25">
        <f t="shared" si="2"/>
        <v>99.97982062780271</v>
      </c>
      <c r="K152" s="24">
        <v>0</v>
      </c>
      <c r="L152" s="24">
        <v>0</v>
      </c>
      <c r="M152" s="24">
        <v>0</v>
      </c>
      <c r="N152" s="26">
        <v>0</v>
      </c>
    </row>
    <row r="153" spans="1:14" ht="11.25">
      <c r="A153" s="22" t="s">
        <v>1610</v>
      </c>
      <c r="B153" s="23" t="s">
        <v>1611</v>
      </c>
      <c r="C153" s="23" t="s">
        <v>1612</v>
      </c>
      <c r="D153" s="24">
        <v>886</v>
      </c>
      <c r="E153" s="24">
        <v>0</v>
      </c>
      <c r="F153" s="24">
        <v>0</v>
      </c>
      <c r="G153" s="24">
        <v>386</v>
      </c>
      <c r="H153" s="24">
        <v>386</v>
      </c>
      <c r="I153" s="24">
        <v>386</v>
      </c>
      <c r="J153" s="25">
        <f t="shared" si="2"/>
        <v>100</v>
      </c>
      <c r="K153" s="24">
        <v>0</v>
      </c>
      <c r="L153" s="24">
        <v>0</v>
      </c>
      <c r="M153" s="24">
        <v>0</v>
      </c>
      <c r="N153" s="26">
        <v>500</v>
      </c>
    </row>
    <row r="154" spans="1:14" ht="11.25">
      <c r="A154" s="22" t="s">
        <v>1613</v>
      </c>
      <c r="B154" s="23" t="s">
        <v>1614</v>
      </c>
      <c r="C154" s="23" t="s">
        <v>1615</v>
      </c>
      <c r="D154" s="24">
        <v>1200</v>
      </c>
      <c r="E154" s="24">
        <v>0</v>
      </c>
      <c r="F154" s="24">
        <v>1000</v>
      </c>
      <c r="G154" s="24">
        <v>1000</v>
      </c>
      <c r="H154" s="24">
        <v>1000</v>
      </c>
      <c r="I154" s="24">
        <v>1000</v>
      </c>
      <c r="J154" s="25">
        <f t="shared" si="2"/>
        <v>100</v>
      </c>
      <c r="K154" s="24">
        <v>200</v>
      </c>
      <c r="L154" s="24">
        <v>81.02</v>
      </c>
      <c r="M154" s="24">
        <v>0</v>
      </c>
      <c r="N154" s="26">
        <v>0</v>
      </c>
    </row>
    <row r="155" spans="1:14" ht="11.25">
      <c r="A155" s="22" t="s">
        <v>1616</v>
      </c>
      <c r="B155" s="23" t="s">
        <v>1617</v>
      </c>
      <c r="C155" s="23" t="s">
        <v>1618</v>
      </c>
      <c r="D155" s="24">
        <v>503</v>
      </c>
      <c r="E155" s="24">
        <v>0</v>
      </c>
      <c r="F155" s="24">
        <v>0</v>
      </c>
      <c r="G155" s="24">
        <v>503</v>
      </c>
      <c r="H155" s="24">
        <v>503</v>
      </c>
      <c r="I155" s="24">
        <v>503</v>
      </c>
      <c r="J155" s="25">
        <f t="shared" si="2"/>
        <v>100</v>
      </c>
      <c r="K155" s="24">
        <v>0</v>
      </c>
      <c r="L155" s="24">
        <v>132.36</v>
      </c>
      <c r="M155" s="24">
        <v>0</v>
      </c>
      <c r="N155" s="26">
        <v>0</v>
      </c>
    </row>
    <row r="156" spans="1:14" ht="11.25">
      <c r="A156" s="22" t="s">
        <v>1619</v>
      </c>
      <c r="B156" s="23" t="s">
        <v>1620</v>
      </c>
      <c r="C156" s="23" t="s">
        <v>1621</v>
      </c>
      <c r="D156" s="24">
        <v>29395</v>
      </c>
      <c r="E156" s="24">
        <v>12328</v>
      </c>
      <c r="F156" s="24">
        <v>0</v>
      </c>
      <c r="G156" s="24">
        <v>17067</v>
      </c>
      <c r="H156" s="24">
        <v>17067</v>
      </c>
      <c r="I156" s="24">
        <v>17067</v>
      </c>
      <c r="J156" s="25">
        <f t="shared" si="2"/>
        <v>100</v>
      </c>
      <c r="K156" s="24">
        <v>0</v>
      </c>
      <c r="L156" s="24">
        <v>0</v>
      </c>
      <c r="M156" s="24">
        <v>0</v>
      </c>
      <c r="N156" s="26">
        <v>0</v>
      </c>
    </row>
    <row r="157" spans="1:14" ht="11.25">
      <c r="A157" s="22" t="s">
        <v>1622</v>
      </c>
      <c r="B157" s="23" t="s">
        <v>1623</v>
      </c>
      <c r="C157" s="23" t="s">
        <v>1624</v>
      </c>
      <c r="D157" s="24">
        <v>78</v>
      </c>
      <c r="E157" s="24">
        <v>0</v>
      </c>
      <c r="F157" s="24">
        <v>0</v>
      </c>
      <c r="G157" s="24">
        <v>70</v>
      </c>
      <c r="H157" s="24">
        <v>70</v>
      </c>
      <c r="I157" s="24">
        <v>70</v>
      </c>
      <c r="J157" s="25">
        <f t="shared" si="2"/>
        <v>100</v>
      </c>
      <c r="K157" s="24">
        <v>8</v>
      </c>
      <c r="L157" s="24">
        <v>7.91</v>
      </c>
      <c r="M157" s="24">
        <v>0</v>
      </c>
      <c r="N157" s="26">
        <v>0</v>
      </c>
    </row>
    <row r="158" spans="1:14" ht="11.25">
      <c r="A158" s="22" t="s">
        <v>1625</v>
      </c>
      <c r="B158" s="23" t="s">
        <v>1626</v>
      </c>
      <c r="C158" s="23" t="s">
        <v>1627</v>
      </c>
      <c r="D158" s="24">
        <v>700</v>
      </c>
      <c r="E158" s="24">
        <v>0</v>
      </c>
      <c r="F158" s="24">
        <v>0</v>
      </c>
      <c r="G158" s="24">
        <v>700</v>
      </c>
      <c r="H158" s="24">
        <v>700</v>
      </c>
      <c r="I158" s="24">
        <v>700</v>
      </c>
      <c r="J158" s="25">
        <f t="shared" si="2"/>
        <v>100</v>
      </c>
      <c r="K158" s="24">
        <v>0</v>
      </c>
      <c r="L158" s="24">
        <v>0</v>
      </c>
      <c r="M158" s="24">
        <v>0</v>
      </c>
      <c r="N158" s="26">
        <v>0</v>
      </c>
    </row>
    <row r="159" spans="1:14" ht="11.25">
      <c r="A159" s="22" t="s">
        <v>1625</v>
      </c>
      <c r="B159" s="23" t="s">
        <v>1628</v>
      </c>
      <c r="C159" s="23" t="s">
        <v>1629</v>
      </c>
      <c r="D159" s="24">
        <v>64.8</v>
      </c>
      <c r="E159" s="24">
        <v>0</v>
      </c>
      <c r="F159" s="24">
        <v>0</v>
      </c>
      <c r="G159" s="24">
        <v>64.8</v>
      </c>
      <c r="H159" s="24">
        <v>64.9</v>
      </c>
      <c r="I159" s="24">
        <v>58.41</v>
      </c>
      <c r="J159" s="25">
        <f t="shared" si="2"/>
        <v>90.1388888888889</v>
      </c>
      <c r="K159" s="24">
        <v>0</v>
      </c>
      <c r="L159" s="24">
        <v>0</v>
      </c>
      <c r="M159" s="24">
        <v>0</v>
      </c>
      <c r="N159" s="26">
        <v>0</v>
      </c>
    </row>
    <row r="160" spans="1:14" ht="11.25">
      <c r="A160" s="22" t="s">
        <v>1630</v>
      </c>
      <c r="B160" s="23" t="s">
        <v>1631</v>
      </c>
      <c r="C160" s="23" t="s">
        <v>1632</v>
      </c>
      <c r="D160" s="24">
        <v>500</v>
      </c>
      <c r="E160" s="24">
        <v>0</v>
      </c>
      <c r="F160" s="24">
        <v>0</v>
      </c>
      <c r="G160" s="24">
        <v>500</v>
      </c>
      <c r="H160" s="24">
        <v>500</v>
      </c>
      <c r="I160" s="24">
        <v>500</v>
      </c>
      <c r="J160" s="25">
        <f t="shared" si="2"/>
        <v>100</v>
      </c>
      <c r="K160" s="24">
        <v>0</v>
      </c>
      <c r="L160" s="24">
        <v>0</v>
      </c>
      <c r="M160" s="24">
        <v>0</v>
      </c>
      <c r="N160" s="26">
        <v>0</v>
      </c>
    </row>
    <row r="161" spans="1:14" ht="11.25">
      <c r="A161" s="22" t="s">
        <v>1633</v>
      </c>
      <c r="B161" s="23" t="s">
        <v>1634</v>
      </c>
      <c r="C161" s="23" t="s">
        <v>1635</v>
      </c>
      <c r="D161" s="24">
        <v>60000</v>
      </c>
      <c r="E161" s="24">
        <v>0</v>
      </c>
      <c r="F161" s="24">
        <v>8000</v>
      </c>
      <c r="G161" s="24">
        <v>0</v>
      </c>
      <c r="H161" s="24">
        <v>0</v>
      </c>
      <c r="I161" s="24">
        <v>0</v>
      </c>
      <c r="J161" s="25" t="str">
        <f t="shared" si="2"/>
        <v>***</v>
      </c>
      <c r="K161" s="24">
        <v>0</v>
      </c>
      <c r="L161" s="24">
        <v>0</v>
      </c>
      <c r="M161" s="24">
        <v>0</v>
      </c>
      <c r="N161" s="26">
        <v>60000</v>
      </c>
    </row>
    <row r="162" spans="1:14" ht="11.25">
      <c r="A162" s="22" t="s">
        <v>1636</v>
      </c>
      <c r="B162" s="23" t="s">
        <v>1637</v>
      </c>
      <c r="C162" s="23" t="s">
        <v>1638</v>
      </c>
      <c r="D162" s="24">
        <v>24778.9</v>
      </c>
      <c r="E162" s="24">
        <v>15805</v>
      </c>
      <c r="F162" s="24">
        <v>10865</v>
      </c>
      <c r="G162" s="24">
        <v>8973.9</v>
      </c>
      <c r="H162" s="24">
        <v>8973.9</v>
      </c>
      <c r="I162" s="24">
        <v>8973.9</v>
      </c>
      <c r="J162" s="25">
        <f t="shared" si="2"/>
        <v>100</v>
      </c>
      <c r="K162" s="24">
        <v>0</v>
      </c>
      <c r="L162" s="24">
        <v>0</v>
      </c>
      <c r="M162" s="24">
        <v>0</v>
      </c>
      <c r="N162" s="26">
        <v>0</v>
      </c>
    </row>
    <row r="163" spans="1:14" ht="11.25">
      <c r="A163" s="22" t="s">
        <v>1639</v>
      </c>
      <c r="B163" s="23" t="s">
        <v>1640</v>
      </c>
      <c r="C163" s="23" t="s">
        <v>1641</v>
      </c>
      <c r="D163" s="24">
        <v>28998</v>
      </c>
      <c r="E163" s="24">
        <v>10000</v>
      </c>
      <c r="F163" s="24">
        <v>13430</v>
      </c>
      <c r="G163" s="24">
        <v>18998</v>
      </c>
      <c r="H163" s="24">
        <v>18998</v>
      </c>
      <c r="I163" s="24">
        <v>18997.85</v>
      </c>
      <c r="J163" s="25">
        <f t="shared" si="2"/>
        <v>99.99921044320453</v>
      </c>
      <c r="K163" s="24">
        <v>0</v>
      </c>
      <c r="L163" s="24">
        <v>0</v>
      </c>
      <c r="M163" s="24">
        <v>0</v>
      </c>
      <c r="N163" s="26">
        <v>0</v>
      </c>
    </row>
    <row r="164" spans="1:14" ht="11.25">
      <c r="A164" s="22" t="s">
        <v>1642</v>
      </c>
      <c r="B164" s="23" t="s">
        <v>1643</v>
      </c>
      <c r="C164" s="23" t="s">
        <v>1644</v>
      </c>
      <c r="D164" s="24">
        <v>133</v>
      </c>
      <c r="E164" s="24">
        <v>0</v>
      </c>
      <c r="F164" s="24">
        <v>0</v>
      </c>
      <c r="G164" s="24">
        <v>133</v>
      </c>
      <c r="H164" s="24">
        <v>133</v>
      </c>
      <c r="I164" s="24">
        <v>133</v>
      </c>
      <c r="J164" s="25">
        <f t="shared" si="2"/>
        <v>100</v>
      </c>
      <c r="K164" s="24">
        <v>0</v>
      </c>
      <c r="L164" s="24">
        <v>0</v>
      </c>
      <c r="M164" s="24">
        <v>0</v>
      </c>
      <c r="N164" s="26">
        <v>0</v>
      </c>
    </row>
    <row r="165" spans="1:14" ht="11.25">
      <c r="A165" s="22" t="s">
        <v>1645</v>
      </c>
      <c r="B165" s="23" t="s">
        <v>1646</v>
      </c>
      <c r="C165" s="23" t="s">
        <v>1647</v>
      </c>
      <c r="D165" s="24">
        <v>1500</v>
      </c>
      <c r="E165" s="24">
        <v>0</v>
      </c>
      <c r="F165" s="24">
        <v>1500</v>
      </c>
      <c r="G165" s="24">
        <v>1500</v>
      </c>
      <c r="H165" s="24">
        <v>1500</v>
      </c>
      <c r="I165" s="24">
        <v>1500</v>
      </c>
      <c r="J165" s="25">
        <f t="shared" si="2"/>
        <v>100</v>
      </c>
      <c r="K165" s="24">
        <v>0</v>
      </c>
      <c r="L165" s="24">
        <v>0</v>
      </c>
      <c r="M165" s="24">
        <v>0</v>
      </c>
      <c r="N165" s="26">
        <v>0</v>
      </c>
    </row>
    <row r="166" spans="1:14" ht="12" thickBot="1">
      <c r="A166" s="22" t="s">
        <v>1648</v>
      </c>
      <c r="B166" s="23" t="s">
        <v>1649</v>
      </c>
      <c r="C166" s="23" t="s">
        <v>1650</v>
      </c>
      <c r="D166" s="24">
        <v>4812.5</v>
      </c>
      <c r="E166" s="24">
        <v>0</v>
      </c>
      <c r="F166" s="24">
        <v>0</v>
      </c>
      <c r="G166" s="24">
        <v>4812</v>
      </c>
      <c r="H166" s="24">
        <v>4812</v>
      </c>
      <c r="I166" s="24">
        <v>4812</v>
      </c>
      <c r="J166" s="25">
        <f t="shared" si="2"/>
        <v>100</v>
      </c>
      <c r="K166" s="24">
        <v>0.5</v>
      </c>
      <c r="L166" s="24">
        <v>0.5</v>
      </c>
      <c r="M166" s="24">
        <v>0</v>
      </c>
      <c r="N166" s="26">
        <v>0</v>
      </c>
    </row>
    <row r="167" spans="1:14" ht="15" customHeight="1" thickBot="1">
      <c r="A167" s="27" t="s">
        <v>1651</v>
      </c>
      <c r="B167" s="28"/>
      <c r="C167" s="28"/>
      <c r="D167" s="29">
        <v>2320177.17</v>
      </c>
      <c r="E167" s="29">
        <v>699382.61</v>
      </c>
      <c r="F167" s="29">
        <v>454500</v>
      </c>
      <c r="G167" s="29">
        <v>654480.8</v>
      </c>
      <c r="H167" s="29">
        <v>383299.42</v>
      </c>
      <c r="I167" s="29">
        <v>631250.27</v>
      </c>
      <c r="J167" s="30">
        <f t="shared" si="2"/>
        <v>96.45054064229232</v>
      </c>
      <c r="K167" s="29">
        <v>35032.39</v>
      </c>
      <c r="L167" s="29">
        <v>34246.47</v>
      </c>
      <c r="M167" s="29">
        <v>0</v>
      </c>
      <c r="N167" s="31">
        <v>931281.38</v>
      </c>
    </row>
    <row r="168" spans="1:14" ht="16.5" thickBot="1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 thickBot="1">
      <c r="A169" s="18" t="s">
        <v>605</v>
      </c>
      <c r="B169" s="19"/>
      <c r="C169" s="19"/>
      <c r="D169" s="32">
        <v>764778.1</v>
      </c>
      <c r="E169" s="32">
        <v>108826.86</v>
      </c>
      <c r="F169" s="32">
        <v>151500</v>
      </c>
      <c r="G169" s="32">
        <v>271181.3</v>
      </c>
      <c r="H169" s="32"/>
      <c r="I169" s="32">
        <v>264147.11</v>
      </c>
      <c r="J169" s="33">
        <f>IF(G169=0,"***",100*I169/G169)</f>
        <v>97.40609326675549</v>
      </c>
      <c r="K169" s="32">
        <v>0</v>
      </c>
      <c r="L169" s="32">
        <v>0</v>
      </c>
      <c r="M169" s="32">
        <v>0</v>
      </c>
      <c r="N169" s="31">
        <v>384769.95</v>
      </c>
    </row>
    <row r="170" spans="1:14" ht="15" customHeight="1" thickBot="1">
      <c r="A170" s="18" t="s">
        <v>606</v>
      </c>
      <c r="B170" s="19"/>
      <c r="C170" s="19"/>
      <c r="D170" s="32">
        <v>1555399.07</v>
      </c>
      <c r="E170" s="32">
        <v>590555.75</v>
      </c>
      <c r="F170" s="32">
        <v>303000</v>
      </c>
      <c r="G170" s="32">
        <v>383299.5</v>
      </c>
      <c r="H170" s="32">
        <v>383299.42</v>
      </c>
      <c r="I170" s="32">
        <v>367103.16</v>
      </c>
      <c r="J170" s="33">
        <f>IF(G170=0,"***",100*I170/G170)</f>
        <v>95.77449487933066</v>
      </c>
      <c r="K170" s="32">
        <v>35032.39</v>
      </c>
      <c r="L170" s="32">
        <v>34246.47</v>
      </c>
      <c r="M170" s="32">
        <v>0</v>
      </c>
      <c r="N170" s="31">
        <v>546511.43</v>
      </c>
    </row>
    <row r="171" spans="1:14" ht="16.5" thickBot="1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21" customHeight="1" thickBot="1">
      <c r="A172" s="18" t="s">
        <v>607</v>
      </c>
      <c r="B172" s="19"/>
      <c r="C172" s="19"/>
      <c r="D172" s="32">
        <v>2320177.17</v>
      </c>
      <c r="E172" s="32">
        <v>699382.61</v>
      </c>
      <c r="F172" s="32">
        <v>454500</v>
      </c>
      <c r="G172" s="32">
        <v>654480.8</v>
      </c>
      <c r="H172" s="32">
        <v>383299.42</v>
      </c>
      <c r="I172" s="32">
        <v>631250.27</v>
      </c>
      <c r="J172" s="33">
        <f>IF(G172=0,"***",100*I172/G172)</f>
        <v>96.45054064229232</v>
      </c>
      <c r="K172" s="32">
        <v>35032.39</v>
      </c>
      <c r="L172" s="32">
        <v>34246.47</v>
      </c>
      <c r="M172" s="32">
        <v>0</v>
      </c>
      <c r="N172" s="31">
        <v>931281.38</v>
      </c>
    </row>
    <row r="173" spans="1:14" ht="16.5" thickBot="1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0" ht="21" customHeight="1" thickBot="1">
      <c r="A174" s="18" t="s">
        <v>608</v>
      </c>
      <c r="B174" s="19"/>
      <c r="C174" s="19"/>
      <c r="D174" s="32"/>
      <c r="E174" s="32"/>
      <c r="F174" s="32"/>
      <c r="G174" s="32"/>
      <c r="H174" s="32"/>
      <c r="I174" s="34">
        <v>647446.53</v>
      </c>
      <c r="J174" s="35">
        <f>100*(I174/G172)</f>
        <v>98.92521369610843</v>
      </c>
    </row>
  </sheetData>
  <mergeCells count="5">
    <mergeCell ref="M5:N5"/>
    <mergeCell ref="F7:G7"/>
    <mergeCell ref="D5:E5"/>
    <mergeCell ref="F5:J5"/>
    <mergeCell ref="K5:L5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36" customWidth="1"/>
    <col min="2" max="2" width="6.625" style="36" customWidth="1"/>
    <col min="3" max="3" width="24.875" style="36" customWidth="1"/>
    <col min="4" max="7" width="10.25390625" style="3" customWidth="1"/>
    <col min="8" max="9" width="11.75390625" style="3" customWidth="1"/>
    <col min="10" max="10" width="7.25390625" style="3" customWidth="1"/>
    <col min="11" max="11" width="9.625" style="3" customWidth="1"/>
    <col min="12" max="12" width="9.375" style="3" customWidth="1"/>
    <col min="13" max="13" width="8.875" style="3" customWidth="1"/>
    <col min="14" max="14" width="11.7539062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" customFormat="1" ht="16.5" thickBot="1">
      <c r="A4" s="4" t="s">
        <v>1652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2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2" thickBot="1">
      <c r="A9" s="18" t="s">
        <v>1653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586</v>
      </c>
      <c r="B10" s="23" t="s">
        <v>1654</v>
      </c>
      <c r="C10" s="23" t="s">
        <v>1655</v>
      </c>
      <c r="D10" s="24">
        <v>8343.86</v>
      </c>
      <c r="E10" s="24">
        <v>0</v>
      </c>
      <c r="F10" s="24">
        <v>0</v>
      </c>
      <c r="G10" s="24">
        <v>8343.9</v>
      </c>
      <c r="H10" s="24"/>
      <c r="I10" s="24">
        <v>0</v>
      </c>
      <c r="J10" s="25">
        <f aca="true" t="shared" si="0" ref="J10:J15">IF(G10=0,"***",100*I10/G10)</f>
        <v>0</v>
      </c>
      <c r="K10" s="24"/>
      <c r="L10" s="24"/>
      <c r="M10" s="24">
        <v>0</v>
      </c>
      <c r="N10" s="26">
        <v>-0.04</v>
      </c>
    </row>
    <row r="11" spans="1:14" ht="11.25">
      <c r="A11" s="22" t="s">
        <v>819</v>
      </c>
      <c r="B11" s="23" t="s">
        <v>1656</v>
      </c>
      <c r="C11" s="23" t="s">
        <v>1657</v>
      </c>
      <c r="D11" s="24">
        <v>120000</v>
      </c>
      <c r="E11" s="24">
        <v>0</v>
      </c>
      <c r="F11" s="24">
        <v>20000</v>
      </c>
      <c r="G11" s="24">
        <v>20000</v>
      </c>
      <c r="H11" s="24"/>
      <c r="I11" s="24">
        <v>18753.23</v>
      </c>
      <c r="J11" s="25">
        <f t="shared" si="0"/>
        <v>93.76615</v>
      </c>
      <c r="K11" s="24"/>
      <c r="L11" s="24"/>
      <c r="M11" s="24">
        <v>0</v>
      </c>
      <c r="N11" s="26">
        <v>100000</v>
      </c>
    </row>
    <row r="12" spans="1:14" ht="11.25">
      <c r="A12" s="22" t="s">
        <v>1658</v>
      </c>
      <c r="B12" s="23" t="s">
        <v>1659</v>
      </c>
      <c r="C12" s="23" t="s">
        <v>1660</v>
      </c>
      <c r="D12" s="24">
        <v>579.2</v>
      </c>
      <c r="E12" s="24">
        <v>0</v>
      </c>
      <c r="F12" s="24">
        <v>0</v>
      </c>
      <c r="G12" s="24">
        <v>579.2</v>
      </c>
      <c r="H12" s="24">
        <v>579.2</v>
      </c>
      <c r="I12" s="24">
        <v>0</v>
      </c>
      <c r="J12" s="25">
        <f t="shared" si="0"/>
        <v>0</v>
      </c>
      <c r="K12" s="24">
        <v>0</v>
      </c>
      <c r="L12" s="24">
        <v>0</v>
      </c>
      <c r="M12" s="24">
        <v>0</v>
      </c>
      <c r="N12" s="26">
        <v>0</v>
      </c>
    </row>
    <row r="13" spans="1:14" ht="11.25">
      <c r="A13" s="22" t="s">
        <v>1658</v>
      </c>
      <c r="B13" s="23" t="s">
        <v>1661</v>
      </c>
      <c r="C13" s="23" t="s">
        <v>1662</v>
      </c>
      <c r="D13" s="24">
        <v>389</v>
      </c>
      <c r="E13" s="24">
        <v>0</v>
      </c>
      <c r="F13" s="24">
        <v>0</v>
      </c>
      <c r="G13" s="24">
        <v>389</v>
      </c>
      <c r="H13" s="24">
        <v>389</v>
      </c>
      <c r="I13" s="24">
        <v>0</v>
      </c>
      <c r="J13" s="25">
        <f t="shared" si="0"/>
        <v>0</v>
      </c>
      <c r="K13" s="24">
        <v>0</v>
      </c>
      <c r="L13" s="24">
        <v>0</v>
      </c>
      <c r="M13" s="24">
        <v>0</v>
      </c>
      <c r="N13" s="26">
        <v>0</v>
      </c>
    </row>
    <row r="14" spans="1:14" ht="12" thickBot="1">
      <c r="A14" s="22" t="s">
        <v>1658</v>
      </c>
      <c r="B14" s="23" t="s">
        <v>1663</v>
      </c>
      <c r="C14" s="23" t="s">
        <v>1664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 t="str">
        <f t="shared" si="0"/>
        <v>***</v>
      </c>
      <c r="K14" s="24">
        <v>0</v>
      </c>
      <c r="L14" s="24">
        <v>0</v>
      </c>
      <c r="M14" s="24">
        <v>0</v>
      </c>
      <c r="N14" s="26">
        <v>0</v>
      </c>
    </row>
    <row r="15" spans="1:14" ht="12" thickBot="1">
      <c r="A15" s="27" t="s">
        <v>1665</v>
      </c>
      <c r="B15" s="28"/>
      <c r="C15" s="28"/>
      <c r="D15" s="29">
        <v>129312.06</v>
      </c>
      <c r="E15" s="29">
        <v>0</v>
      </c>
      <c r="F15" s="29">
        <v>20000</v>
      </c>
      <c r="G15" s="29">
        <v>29312.1</v>
      </c>
      <c r="H15" s="29">
        <v>968.2</v>
      </c>
      <c r="I15" s="29">
        <v>18753.23</v>
      </c>
      <c r="J15" s="30">
        <f t="shared" si="0"/>
        <v>63.9777770954657</v>
      </c>
      <c r="K15" s="29">
        <v>0</v>
      </c>
      <c r="L15" s="29">
        <v>0</v>
      </c>
      <c r="M15" s="29">
        <v>0</v>
      </c>
      <c r="N15" s="31">
        <v>99999.96</v>
      </c>
    </row>
    <row r="16" spans="1:14" ht="16.5" thickBot="1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" thickBot="1">
      <c r="A17" s="18" t="s">
        <v>1666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2" thickBot="1">
      <c r="A18" s="22" t="s">
        <v>481</v>
      </c>
      <c r="B18" s="23" t="s">
        <v>1667</v>
      </c>
      <c r="C18" s="23" t="s">
        <v>1668</v>
      </c>
      <c r="D18" s="24">
        <v>640000</v>
      </c>
      <c r="E18" s="24">
        <v>6556.44</v>
      </c>
      <c r="F18" s="24">
        <v>75780</v>
      </c>
      <c r="G18" s="24">
        <v>26795</v>
      </c>
      <c r="H18" s="24"/>
      <c r="I18" s="24">
        <v>8723.89</v>
      </c>
      <c r="J18" s="25">
        <f>IF(G18=0,"***",100*I18/G18)</f>
        <v>32.557902593767494</v>
      </c>
      <c r="K18" s="24"/>
      <c r="L18" s="24"/>
      <c r="M18" s="24">
        <v>0</v>
      </c>
      <c r="N18" s="26">
        <v>606648.56</v>
      </c>
    </row>
    <row r="19" spans="1:14" ht="12" thickBot="1">
      <c r="A19" s="27" t="s">
        <v>1669</v>
      </c>
      <c r="B19" s="28"/>
      <c r="C19" s="28"/>
      <c r="D19" s="29">
        <v>640000</v>
      </c>
      <c r="E19" s="29">
        <v>6556.44</v>
      </c>
      <c r="F19" s="29">
        <v>75780</v>
      </c>
      <c r="G19" s="29">
        <v>26795</v>
      </c>
      <c r="H19" s="29">
        <v>0</v>
      </c>
      <c r="I19" s="29">
        <v>8723.89</v>
      </c>
      <c r="J19" s="30">
        <f>IF(G19=0,"***",100*I19/G19)</f>
        <v>32.557902593767494</v>
      </c>
      <c r="K19" s="29">
        <v>0</v>
      </c>
      <c r="L19" s="29">
        <v>0</v>
      </c>
      <c r="M19" s="29">
        <v>0</v>
      </c>
      <c r="N19" s="31">
        <v>606648.56</v>
      </c>
    </row>
    <row r="20" spans="1:14" ht="16.5" thickBot="1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" thickBot="1">
      <c r="A21" s="18" t="s">
        <v>480</v>
      </c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1.25">
      <c r="A22" s="22" t="s">
        <v>481</v>
      </c>
      <c r="B22" s="23" t="s">
        <v>1670</v>
      </c>
      <c r="C22" s="23" t="s">
        <v>1671</v>
      </c>
      <c r="D22" s="24">
        <v>185500.5</v>
      </c>
      <c r="E22" s="24">
        <v>64623.48</v>
      </c>
      <c r="F22" s="24">
        <v>53570</v>
      </c>
      <c r="G22" s="24">
        <v>39020</v>
      </c>
      <c r="H22" s="24"/>
      <c r="I22" s="24">
        <v>38896.26</v>
      </c>
      <c r="J22" s="25">
        <f aca="true" t="shared" si="1" ref="J22:J85">IF(G22=0,"***",100*I22/G22)</f>
        <v>99.68288057406458</v>
      </c>
      <c r="K22" s="24"/>
      <c r="L22" s="24"/>
      <c r="M22" s="24">
        <v>0</v>
      </c>
      <c r="N22" s="26">
        <v>81857.02</v>
      </c>
    </row>
    <row r="23" spans="1:14" ht="11.25">
      <c r="A23" s="22" t="s">
        <v>481</v>
      </c>
      <c r="B23" s="23" t="s">
        <v>1672</v>
      </c>
      <c r="C23" s="23" t="s">
        <v>1673</v>
      </c>
      <c r="D23" s="24">
        <v>9309</v>
      </c>
      <c r="E23" s="24">
        <v>1727.57</v>
      </c>
      <c r="F23" s="24">
        <v>0</v>
      </c>
      <c r="G23" s="24">
        <v>0</v>
      </c>
      <c r="H23" s="24"/>
      <c r="I23" s="24">
        <v>0</v>
      </c>
      <c r="J23" s="25" t="str">
        <f t="shared" si="1"/>
        <v>***</v>
      </c>
      <c r="K23" s="24"/>
      <c r="L23" s="24"/>
      <c r="M23" s="24">
        <v>-799.37</v>
      </c>
      <c r="N23" s="26">
        <v>8380.8</v>
      </c>
    </row>
    <row r="24" spans="1:14" ht="11.25">
      <c r="A24" s="22" t="s">
        <v>481</v>
      </c>
      <c r="B24" s="23" t="s">
        <v>1674</v>
      </c>
      <c r="C24" s="23" t="s">
        <v>1675</v>
      </c>
      <c r="D24" s="24">
        <v>54042.2</v>
      </c>
      <c r="E24" s="24">
        <v>24647.2</v>
      </c>
      <c r="F24" s="24">
        <v>14845</v>
      </c>
      <c r="G24" s="24">
        <v>29395</v>
      </c>
      <c r="H24" s="24"/>
      <c r="I24" s="24">
        <v>29265.87</v>
      </c>
      <c r="J24" s="25">
        <f t="shared" si="1"/>
        <v>99.5607076033339</v>
      </c>
      <c r="K24" s="24"/>
      <c r="L24" s="24"/>
      <c r="M24" s="24">
        <v>0</v>
      </c>
      <c r="N24" s="26">
        <v>0</v>
      </c>
    </row>
    <row r="25" spans="1:14" ht="11.25">
      <c r="A25" s="22" t="s">
        <v>481</v>
      </c>
      <c r="B25" s="23" t="s">
        <v>1676</v>
      </c>
      <c r="C25" s="23" t="s">
        <v>1677</v>
      </c>
      <c r="D25" s="24">
        <v>5000</v>
      </c>
      <c r="E25" s="24">
        <v>0</v>
      </c>
      <c r="F25" s="24">
        <v>2000</v>
      </c>
      <c r="G25" s="24">
        <v>2000</v>
      </c>
      <c r="H25" s="24"/>
      <c r="I25" s="24">
        <v>0</v>
      </c>
      <c r="J25" s="25">
        <f t="shared" si="1"/>
        <v>0</v>
      </c>
      <c r="K25" s="24"/>
      <c r="L25" s="24"/>
      <c r="M25" s="24">
        <v>0</v>
      </c>
      <c r="N25" s="26">
        <v>3000</v>
      </c>
    </row>
    <row r="26" spans="1:14" ht="11.25">
      <c r="A26" s="22" t="s">
        <v>481</v>
      </c>
      <c r="B26" s="23" t="s">
        <v>1678</v>
      </c>
      <c r="C26" s="23" t="s">
        <v>1679</v>
      </c>
      <c r="D26" s="24">
        <v>222005</v>
      </c>
      <c r="E26" s="24">
        <v>187066.96</v>
      </c>
      <c r="F26" s="24">
        <v>57000</v>
      </c>
      <c r="G26" s="24">
        <v>57000</v>
      </c>
      <c r="H26" s="24"/>
      <c r="I26" s="24">
        <v>55773.16</v>
      </c>
      <c r="J26" s="25">
        <f t="shared" si="1"/>
        <v>97.84764912280701</v>
      </c>
      <c r="K26" s="24"/>
      <c r="L26" s="24"/>
      <c r="M26" s="24">
        <v>0</v>
      </c>
      <c r="N26" s="26">
        <v>-22061.95</v>
      </c>
    </row>
    <row r="27" spans="1:14" ht="11.25">
      <c r="A27" s="22" t="s">
        <v>481</v>
      </c>
      <c r="B27" s="23" t="s">
        <v>1680</v>
      </c>
      <c r="C27" s="23" t="s">
        <v>1681</v>
      </c>
      <c r="D27" s="24">
        <v>321300</v>
      </c>
      <c r="E27" s="24">
        <v>5590.34</v>
      </c>
      <c r="F27" s="24">
        <v>25495</v>
      </c>
      <c r="G27" s="24">
        <v>11495</v>
      </c>
      <c r="H27" s="24"/>
      <c r="I27" s="24">
        <v>2798.88</v>
      </c>
      <c r="J27" s="25">
        <f t="shared" si="1"/>
        <v>24.348673336233144</v>
      </c>
      <c r="K27" s="24"/>
      <c r="L27" s="24"/>
      <c r="M27" s="24">
        <v>0</v>
      </c>
      <c r="N27" s="26">
        <v>304214.66</v>
      </c>
    </row>
    <row r="28" spans="1:14" ht="11.25">
      <c r="A28" s="22" t="s">
        <v>481</v>
      </c>
      <c r="B28" s="23" t="s">
        <v>1682</v>
      </c>
      <c r="C28" s="23" t="s">
        <v>1683</v>
      </c>
      <c r="D28" s="24">
        <v>80000</v>
      </c>
      <c r="E28" s="24">
        <v>23744.32</v>
      </c>
      <c r="F28" s="24">
        <v>26000</v>
      </c>
      <c r="G28" s="24">
        <v>26000</v>
      </c>
      <c r="H28" s="24"/>
      <c r="I28" s="24">
        <v>24798.24</v>
      </c>
      <c r="J28" s="25">
        <f t="shared" si="1"/>
        <v>95.37784615384615</v>
      </c>
      <c r="K28" s="24"/>
      <c r="L28" s="24"/>
      <c r="M28" s="24">
        <v>0</v>
      </c>
      <c r="N28" s="26">
        <v>30255.68</v>
      </c>
    </row>
    <row r="29" spans="1:14" ht="11.25">
      <c r="A29" s="22" t="s">
        <v>481</v>
      </c>
      <c r="B29" s="23" t="s">
        <v>1684</v>
      </c>
      <c r="C29" s="23" t="s">
        <v>1685</v>
      </c>
      <c r="D29" s="24">
        <v>4431</v>
      </c>
      <c r="E29" s="24">
        <v>2090.74</v>
      </c>
      <c r="F29" s="24">
        <v>27900</v>
      </c>
      <c r="G29" s="24">
        <v>2340</v>
      </c>
      <c r="H29" s="24"/>
      <c r="I29" s="24">
        <v>2338.66</v>
      </c>
      <c r="J29" s="25">
        <f t="shared" si="1"/>
        <v>99.94273504273504</v>
      </c>
      <c r="K29" s="24"/>
      <c r="L29" s="24"/>
      <c r="M29" s="24">
        <v>0</v>
      </c>
      <c r="N29" s="26">
        <v>0.26</v>
      </c>
    </row>
    <row r="30" spans="1:14" ht="11.25">
      <c r="A30" s="22" t="s">
        <v>481</v>
      </c>
      <c r="B30" s="23" t="s">
        <v>1686</v>
      </c>
      <c r="C30" s="23" t="s">
        <v>1687</v>
      </c>
      <c r="D30" s="24">
        <v>150000</v>
      </c>
      <c r="E30" s="24">
        <v>2723.74</v>
      </c>
      <c r="F30" s="24">
        <v>9200</v>
      </c>
      <c r="G30" s="24">
        <v>7000</v>
      </c>
      <c r="H30" s="24"/>
      <c r="I30" s="24">
        <v>0</v>
      </c>
      <c r="J30" s="25">
        <f t="shared" si="1"/>
        <v>0</v>
      </c>
      <c r="K30" s="24"/>
      <c r="L30" s="24"/>
      <c r="M30" s="24">
        <v>0</v>
      </c>
      <c r="N30" s="26">
        <v>140276.27</v>
      </c>
    </row>
    <row r="31" spans="1:14" ht="11.25">
      <c r="A31" s="22" t="s">
        <v>586</v>
      </c>
      <c r="B31" s="23" t="s">
        <v>1688</v>
      </c>
      <c r="C31" s="23" t="s">
        <v>1689</v>
      </c>
      <c r="D31" s="24">
        <v>8507.96</v>
      </c>
      <c r="E31" s="24">
        <v>0</v>
      </c>
      <c r="F31" s="24">
        <v>0</v>
      </c>
      <c r="G31" s="24">
        <v>8267.8</v>
      </c>
      <c r="H31" s="24"/>
      <c r="I31" s="24">
        <v>8211.92</v>
      </c>
      <c r="J31" s="25">
        <f t="shared" si="1"/>
        <v>99.32412491835798</v>
      </c>
      <c r="K31" s="24"/>
      <c r="L31" s="24"/>
      <c r="M31" s="24">
        <v>0</v>
      </c>
      <c r="N31" s="26">
        <v>240.16</v>
      </c>
    </row>
    <row r="32" spans="1:14" ht="11.25">
      <c r="A32" s="22" t="s">
        <v>586</v>
      </c>
      <c r="B32" s="23" t="s">
        <v>1690</v>
      </c>
      <c r="C32" s="23" t="s">
        <v>1691</v>
      </c>
      <c r="D32" s="24">
        <v>654.4</v>
      </c>
      <c r="E32" s="24">
        <v>0</v>
      </c>
      <c r="F32" s="24">
        <v>0</v>
      </c>
      <c r="G32" s="24">
        <v>626.4</v>
      </c>
      <c r="H32" s="24"/>
      <c r="I32" s="24">
        <v>0</v>
      </c>
      <c r="J32" s="25">
        <f t="shared" si="1"/>
        <v>0</v>
      </c>
      <c r="K32" s="24"/>
      <c r="L32" s="24"/>
      <c r="M32" s="24">
        <v>0</v>
      </c>
      <c r="N32" s="26">
        <v>28</v>
      </c>
    </row>
    <row r="33" spans="1:14" ht="11.25">
      <c r="A33" s="22" t="s">
        <v>1692</v>
      </c>
      <c r="B33" s="23" t="s">
        <v>1693</v>
      </c>
      <c r="C33" s="23" t="s">
        <v>1694</v>
      </c>
      <c r="D33" s="24">
        <v>15708</v>
      </c>
      <c r="E33" s="24">
        <v>0</v>
      </c>
      <c r="F33" s="24">
        <v>0</v>
      </c>
      <c r="G33" s="24">
        <v>2785.7</v>
      </c>
      <c r="H33" s="24"/>
      <c r="I33" s="24">
        <v>0</v>
      </c>
      <c r="J33" s="25">
        <f t="shared" si="1"/>
        <v>0</v>
      </c>
      <c r="K33" s="24"/>
      <c r="L33" s="24"/>
      <c r="M33" s="24">
        <v>0</v>
      </c>
      <c r="N33" s="26">
        <v>12922.3</v>
      </c>
    </row>
    <row r="34" spans="1:14" ht="11.25">
      <c r="A34" s="22" t="s">
        <v>1695</v>
      </c>
      <c r="B34" s="23" t="s">
        <v>1696</v>
      </c>
      <c r="C34" s="23" t="s">
        <v>1697</v>
      </c>
      <c r="D34" s="24">
        <v>2549.1</v>
      </c>
      <c r="E34" s="24">
        <v>936.6</v>
      </c>
      <c r="F34" s="24">
        <v>0</v>
      </c>
      <c r="G34" s="24">
        <v>1612.5</v>
      </c>
      <c r="H34" s="24"/>
      <c r="I34" s="24">
        <v>1612.49</v>
      </c>
      <c r="J34" s="25">
        <f t="shared" si="1"/>
        <v>99.99937984496124</v>
      </c>
      <c r="K34" s="24"/>
      <c r="L34" s="24"/>
      <c r="M34" s="24">
        <v>0</v>
      </c>
      <c r="N34" s="26">
        <v>0</v>
      </c>
    </row>
    <row r="35" spans="1:14" ht="11.25">
      <c r="A35" s="22" t="s">
        <v>1695</v>
      </c>
      <c r="B35" s="23" t="s">
        <v>1698</v>
      </c>
      <c r="C35" s="23" t="s">
        <v>1699</v>
      </c>
      <c r="D35" s="24">
        <v>390</v>
      </c>
      <c r="E35" s="24">
        <v>0</v>
      </c>
      <c r="F35" s="24">
        <v>0</v>
      </c>
      <c r="G35" s="24">
        <v>390</v>
      </c>
      <c r="H35" s="24"/>
      <c r="I35" s="24">
        <v>0</v>
      </c>
      <c r="J35" s="25">
        <f t="shared" si="1"/>
        <v>0</v>
      </c>
      <c r="K35" s="24"/>
      <c r="L35" s="24"/>
      <c r="M35" s="24">
        <v>0</v>
      </c>
      <c r="N35" s="26">
        <v>0</v>
      </c>
    </row>
    <row r="36" spans="1:14" ht="11.25">
      <c r="A36" s="22" t="s">
        <v>1695</v>
      </c>
      <c r="B36" s="23" t="s">
        <v>1700</v>
      </c>
      <c r="C36" s="23" t="s">
        <v>1701</v>
      </c>
      <c r="D36" s="24">
        <v>4621</v>
      </c>
      <c r="E36" s="24">
        <v>0</v>
      </c>
      <c r="F36" s="24">
        <v>0</v>
      </c>
      <c r="G36" s="24">
        <v>4621</v>
      </c>
      <c r="H36" s="24"/>
      <c r="I36" s="24">
        <v>4621</v>
      </c>
      <c r="J36" s="25">
        <f t="shared" si="1"/>
        <v>100</v>
      </c>
      <c r="K36" s="24"/>
      <c r="L36" s="24"/>
      <c r="M36" s="24">
        <v>0</v>
      </c>
      <c r="N36" s="26">
        <v>0</v>
      </c>
    </row>
    <row r="37" spans="1:14" ht="11.25">
      <c r="A37" s="22" t="s">
        <v>819</v>
      </c>
      <c r="B37" s="23" t="s">
        <v>1702</v>
      </c>
      <c r="C37" s="23" t="s">
        <v>1703</v>
      </c>
      <c r="D37" s="24">
        <v>27544.9</v>
      </c>
      <c r="E37" s="24">
        <v>0</v>
      </c>
      <c r="F37" s="24">
        <v>0</v>
      </c>
      <c r="G37" s="24">
        <v>27544.9</v>
      </c>
      <c r="H37" s="24"/>
      <c r="I37" s="24">
        <v>27517.28</v>
      </c>
      <c r="J37" s="25">
        <f t="shared" si="1"/>
        <v>99.89972735424706</v>
      </c>
      <c r="K37" s="24"/>
      <c r="L37" s="24"/>
      <c r="M37" s="24">
        <v>0</v>
      </c>
      <c r="N37" s="26">
        <v>0</v>
      </c>
    </row>
    <row r="38" spans="1:14" ht="11.25">
      <c r="A38" s="22" t="s">
        <v>819</v>
      </c>
      <c r="B38" s="23" t="s">
        <v>1704</v>
      </c>
      <c r="C38" s="23" t="s">
        <v>1705</v>
      </c>
      <c r="D38" s="24">
        <v>1500</v>
      </c>
      <c r="E38" s="24">
        <v>0</v>
      </c>
      <c r="F38" s="24">
        <v>1500</v>
      </c>
      <c r="G38" s="24">
        <v>1500</v>
      </c>
      <c r="H38" s="24"/>
      <c r="I38" s="24">
        <v>1499.49</v>
      </c>
      <c r="J38" s="25">
        <f t="shared" si="1"/>
        <v>99.966</v>
      </c>
      <c r="K38" s="24"/>
      <c r="L38" s="24"/>
      <c r="M38" s="24">
        <v>0</v>
      </c>
      <c r="N38" s="26">
        <v>0</v>
      </c>
    </row>
    <row r="39" spans="1:14" ht="11.25">
      <c r="A39" s="22" t="s">
        <v>1706</v>
      </c>
      <c r="B39" s="23" t="s">
        <v>1707</v>
      </c>
      <c r="C39" s="23" t="s">
        <v>1708</v>
      </c>
      <c r="D39" s="24">
        <v>1600</v>
      </c>
      <c r="E39" s="24">
        <v>0</v>
      </c>
      <c r="F39" s="24">
        <v>1600</v>
      </c>
      <c r="G39" s="24">
        <v>1600</v>
      </c>
      <c r="H39" s="24">
        <v>1600</v>
      </c>
      <c r="I39" s="24">
        <v>1106.66</v>
      </c>
      <c r="J39" s="25">
        <f t="shared" si="1"/>
        <v>69.16625</v>
      </c>
      <c r="K39" s="24">
        <v>0</v>
      </c>
      <c r="L39" s="24">
        <v>0</v>
      </c>
      <c r="M39" s="24">
        <v>0</v>
      </c>
      <c r="N39" s="26">
        <v>0</v>
      </c>
    </row>
    <row r="40" spans="1:14" ht="11.25">
      <c r="A40" s="22" t="s">
        <v>1709</v>
      </c>
      <c r="B40" s="23" t="s">
        <v>1710</v>
      </c>
      <c r="C40" s="23" t="s">
        <v>1711</v>
      </c>
      <c r="D40" s="24">
        <v>3500</v>
      </c>
      <c r="E40" s="24">
        <v>0</v>
      </c>
      <c r="F40" s="24">
        <v>3500</v>
      </c>
      <c r="G40" s="24">
        <v>3500</v>
      </c>
      <c r="H40" s="24">
        <v>3500</v>
      </c>
      <c r="I40" s="24">
        <v>3500</v>
      </c>
      <c r="J40" s="25">
        <f t="shared" si="1"/>
        <v>100</v>
      </c>
      <c r="K40" s="24">
        <v>0</v>
      </c>
      <c r="L40" s="24">
        <v>0</v>
      </c>
      <c r="M40" s="24">
        <v>0</v>
      </c>
      <c r="N40" s="26">
        <v>0</v>
      </c>
    </row>
    <row r="41" spans="1:14" ht="11.25">
      <c r="A41" s="22" t="s">
        <v>1709</v>
      </c>
      <c r="B41" s="23" t="s">
        <v>1712</v>
      </c>
      <c r="C41" s="23" t="s">
        <v>1713</v>
      </c>
      <c r="D41" s="24">
        <v>22000</v>
      </c>
      <c r="E41" s="24">
        <v>0</v>
      </c>
      <c r="F41" s="24">
        <v>0</v>
      </c>
      <c r="G41" s="24">
        <v>22000</v>
      </c>
      <c r="H41" s="24">
        <v>22000</v>
      </c>
      <c r="I41" s="24">
        <v>12804.28</v>
      </c>
      <c r="J41" s="25">
        <f t="shared" si="1"/>
        <v>58.20127272727273</v>
      </c>
      <c r="K41" s="24">
        <v>0</v>
      </c>
      <c r="L41" s="24">
        <v>0</v>
      </c>
      <c r="M41" s="24">
        <v>0</v>
      </c>
      <c r="N41" s="26">
        <v>0</v>
      </c>
    </row>
    <row r="42" spans="1:14" ht="11.25">
      <c r="A42" s="22" t="s">
        <v>1709</v>
      </c>
      <c r="B42" s="23" t="s">
        <v>1714</v>
      </c>
      <c r="C42" s="23" t="s">
        <v>1715</v>
      </c>
      <c r="D42" s="24">
        <v>35000</v>
      </c>
      <c r="E42" s="24">
        <v>6986.33</v>
      </c>
      <c r="F42" s="24">
        <v>0</v>
      </c>
      <c r="G42" s="24">
        <v>0</v>
      </c>
      <c r="H42" s="24">
        <v>0</v>
      </c>
      <c r="I42" s="24">
        <v>0</v>
      </c>
      <c r="J42" s="25" t="str">
        <f t="shared" si="1"/>
        <v>***</v>
      </c>
      <c r="K42" s="24">
        <v>0</v>
      </c>
      <c r="L42" s="24">
        <v>0</v>
      </c>
      <c r="M42" s="24">
        <v>0</v>
      </c>
      <c r="N42" s="26">
        <v>28013.67</v>
      </c>
    </row>
    <row r="43" spans="1:14" ht="11.25">
      <c r="A43" s="22" t="s">
        <v>1709</v>
      </c>
      <c r="B43" s="23" t="s">
        <v>1716</v>
      </c>
      <c r="C43" s="23" t="s">
        <v>1717</v>
      </c>
      <c r="D43" s="24">
        <v>15000</v>
      </c>
      <c r="E43" s="24">
        <v>8500</v>
      </c>
      <c r="F43" s="24">
        <v>0</v>
      </c>
      <c r="G43" s="24">
        <v>0</v>
      </c>
      <c r="H43" s="24">
        <v>0</v>
      </c>
      <c r="I43" s="24">
        <v>0</v>
      </c>
      <c r="J43" s="25" t="str">
        <f t="shared" si="1"/>
        <v>***</v>
      </c>
      <c r="K43" s="24">
        <v>0</v>
      </c>
      <c r="L43" s="24">
        <v>0</v>
      </c>
      <c r="M43" s="24">
        <v>0</v>
      </c>
      <c r="N43" s="26">
        <v>6500</v>
      </c>
    </row>
    <row r="44" spans="1:14" ht="11.25">
      <c r="A44" s="22" t="s">
        <v>1709</v>
      </c>
      <c r="B44" s="23" t="s">
        <v>1718</v>
      </c>
      <c r="C44" s="23" t="s">
        <v>1719</v>
      </c>
      <c r="D44" s="24">
        <v>21000</v>
      </c>
      <c r="E44" s="24">
        <v>3200</v>
      </c>
      <c r="F44" s="24">
        <v>11800</v>
      </c>
      <c r="G44" s="24">
        <v>13800</v>
      </c>
      <c r="H44" s="24">
        <v>13800</v>
      </c>
      <c r="I44" s="24">
        <v>13800</v>
      </c>
      <c r="J44" s="25">
        <f t="shared" si="1"/>
        <v>100</v>
      </c>
      <c r="K44" s="24">
        <v>0</v>
      </c>
      <c r="L44" s="24">
        <v>0</v>
      </c>
      <c r="M44" s="24">
        <v>0</v>
      </c>
      <c r="N44" s="26">
        <v>4000</v>
      </c>
    </row>
    <row r="45" spans="1:14" ht="11.25">
      <c r="A45" s="22" t="s">
        <v>1720</v>
      </c>
      <c r="B45" s="23" t="s">
        <v>1721</v>
      </c>
      <c r="C45" s="23" t="s">
        <v>1722</v>
      </c>
      <c r="D45" s="24">
        <v>49900</v>
      </c>
      <c r="E45" s="24">
        <v>14116.03</v>
      </c>
      <c r="F45" s="24">
        <v>7931.2</v>
      </c>
      <c r="G45" s="24">
        <v>7931.2</v>
      </c>
      <c r="H45" s="24">
        <v>133.72</v>
      </c>
      <c r="I45" s="24">
        <v>53.92</v>
      </c>
      <c r="J45" s="25">
        <f t="shared" si="1"/>
        <v>0.6798466814605608</v>
      </c>
      <c r="K45" s="24">
        <v>0</v>
      </c>
      <c r="L45" s="24">
        <v>0</v>
      </c>
      <c r="M45" s="24">
        <v>0</v>
      </c>
      <c r="N45" s="26">
        <v>27852.77</v>
      </c>
    </row>
    <row r="46" spans="1:14" ht="11.25">
      <c r="A46" s="22" t="s">
        <v>1720</v>
      </c>
      <c r="B46" s="23" t="s">
        <v>1723</v>
      </c>
      <c r="C46" s="23" t="s">
        <v>1724</v>
      </c>
      <c r="D46" s="24">
        <v>3552.5</v>
      </c>
      <c r="E46" s="24">
        <v>912.5</v>
      </c>
      <c r="F46" s="24">
        <v>729.5</v>
      </c>
      <c r="G46" s="24">
        <v>729.5</v>
      </c>
      <c r="H46" s="24">
        <v>0</v>
      </c>
      <c r="I46" s="24">
        <v>0</v>
      </c>
      <c r="J46" s="25">
        <f t="shared" si="1"/>
        <v>0</v>
      </c>
      <c r="K46" s="24">
        <v>0</v>
      </c>
      <c r="L46" s="24">
        <v>0</v>
      </c>
      <c r="M46" s="24">
        <v>0</v>
      </c>
      <c r="N46" s="26">
        <v>1910.5</v>
      </c>
    </row>
    <row r="47" spans="1:14" ht="11.25">
      <c r="A47" s="22" t="s">
        <v>1720</v>
      </c>
      <c r="B47" s="23" t="s">
        <v>1725</v>
      </c>
      <c r="C47" s="23" t="s">
        <v>1726</v>
      </c>
      <c r="D47" s="24">
        <v>2200</v>
      </c>
      <c r="E47" s="24">
        <v>1020</v>
      </c>
      <c r="F47" s="24">
        <v>600</v>
      </c>
      <c r="G47" s="24">
        <v>600</v>
      </c>
      <c r="H47" s="24">
        <v>0</v>
      </c>
      <c r="I47" s="24">
        <v>0</v>
      </c>
      <c r="J47" s="25">
        <f t="shared" si="1"/>
        <v>0</v>
      </c>
      <c r="K47" s="24">
        <v>0</v>
      </c>
      <c r="L47" s="24">
        <v>0</v>
      </c>
      <c r="M47" s="24">
        <v>0</v>
      </c>
      <c r="N47" s="26">
        <v>580</v>
      </c>
    </row>
    <row r="48" spans="1:14" ht="11.25">
      <c r="A48" s="22" t="s">
        <v>1720</v>
      </c>
      <c r="B48" s="23" t="s">
        <v>1727</v>
      </c>
      <c r="C48" s="23" t="s">
        <v>1728</v>
      </c>
      <c r="D48" s="24">
        <v>2796</v>
      </c>
      <c r="E48" s="24">
        <v>816.37</v>
      </c>
      <c r="F48" s="24">
        <v>600</v>
      </c>
      <c r="G48" s="24">
        <v>600</v>
      </c>
      <c r="H48" s="24">
        <v>0</v>
      </c>
      <c r="I48" s="24">
        <v>0</v>
      </c>
      <c r="J48" s="25">
        <f t="shared" si="1"/>
        <v>0</v>
      </c>
      <c r="K48" s="24">
        <v>0</v>
      </c>
      <c r="L48" s="24">
        <v>0</v>
      </c>
      <c r="M48" s="24">
        <v>0</v>
      </c>
      <c r="N48" s="26">
        <v>1379.63</v>
      </c>
    </row>
    <row r="49" spans="1:14" ht="11.25">
      <c r="A49" s="22" t="s">
        <v>1729</v>
      </c>
      <c r="B49" s="23" t="s">
        <v>1730</v>
      </c>
      <c r="C49" s="23" t="s">
        <v>1731</v>
      </c>
      <c r="D49" s="24">
        <v>8200</v>
      </c>
      <c r="E49" s="24">
        <v>1507.7</v>
      </c>
      <c r="F49" s="24">
        <v>0</v>
      </c>
      <c r="G49" s="24">
        <v>0</v>
      </c>
      <c r="H49" s="24">
        <v>0</v>
      </c>
      <c r="I49" s="24">
        <v>0</v>
      </c>
      <c r="J49" s="25" t="str">
        <f t="shared" si="1"/>
        <v>***</v>
      </c>
      <c r="K49" s="24">
        <v>0</v>
      </c>
      <c r="L49" s="24">
        <v>0</v>
      </c>
      <c r="M49" s="24">
        <v>0</v>
      </c>
      <c r="N49" s="26">
        <v>6692.3</v>
      </c>
    </row>
    <row r="50" spans="1:14" ht="11.25">
      <c r="A50" s="22" t="s">
        <v>1729</v>
      </c>
      <c r="B50" s="23" t="s">
        <v>1732</v>
      </c>
      <c r="C50" s="23" t="s">
        <v>1733</v>
      </c>
      <c r="D50" s="24">
        <v>4625.7</v>
      </c>
      <c r="E50" s="24">
        <v>35.7</v>
      </c>
      <c r="F50" s="24">
        <v>0</v>
      </c>
      <c r="G50" s="24">
        <v>0</v>
      </c>
      <c r="H50" s="24">
        <v>0</v>
      </c>
      <c r="I50" s="24">
        <v>0</v>
      </c>
      <c r="J50" s="25" t="str">
        <f t="shared" si="1"/>
        <v>***</v>
      </c>
      <c r="K50" s="24">
        <v>0</v>
      </c>
      <c r="L50" s="24">
        <v>0</v>
      </c>
      <c r="M50" s="24">
        <v>0</v>
      </c>
      <c r="N50" s="26">
        <v>4590</v>
      </c>
    </row>
    <row r="51" spans="1:14" ht="11.25">
      <c r="A51" s="22" t="s">
        <v>1729</v>
      </c>
      <c r="B51" s="23" t="s">
        <v>1734</v>
      </c>
      <c r="C51" s="23" t="s">
        <v>1735</v>
      </c>
      <c r="D51" s="24">
        <v>4000</v>
      </c>
      <c r="E51" s="24">
        <v>0</v>
      </c>
      <c r="F51" s="24">
        <v>4000</v>
      </c>
      <c r="G51" s="24">
        <v>4000</v>
      </c>
      <c r="H51" s="24">
        <v>3000</v>
      </c>
      <c r="I51" s="24">
        <v>2588.25</v>
      </c>
      <c r="J51" s="25">
        <f t="shared" si="1"/>
        <v>64.70625</v>
      </c>
      <c r="K51" s="24">
        <v>0</v>
      </c>
      <c r="L51" s="24">
        <v>0</v>
      </c>
      <c r="M51" s="24">
        <v>0</v>
      </c>
      <c r="N51" s="26">
        <v>0</v>
      </c>
    </row>
    <row r="52" spans="1:14" ht="11.25">
      <c r="A52" s="22" t="s">
        <v>1729</v>
      </c>
      <c r="B52" s="23" t="s">
        <v>1736</v>
      </c>
      <c r="C52" s="23" t="s">
        <v>1737</v>
      </c>
      <c r="D52" s="24">
        <v>11000</v>
      </c>
      <c r="E52" s="24">
        <v>1999.75</v>
      </c>
      <c r="F52" s="24">
        <v>9000</v>
      </c>
      <c r="G52" s="24">
        <v>9000</v>
      </c>
      <c r="H52" s="24">
        <v>9000</v>
      </c>
      <c r="I52" s="24">
        <v>8998</v>
      </c>
      <c r="J52" s="25">
        <f t="shared" si="1"/>
        <v>99.97777777777777</v>
      </c>
      <c r="K52" s="24">
        <v>0</v>
      </c>
      <c r="L52" s="24">
        <v>0</v>
      </c>
      <c r="M52" s="24">
        <v>0</v>
      </c>
      <c r="N52" s="26">
        <v>0.25</v>
      </c>
    </row>
    <row r="53" spans="1:14" ht="11.25">
      <c r="A53" s="22" t="s">
        <v>1729</v>
      </c>
      <c r="B53" s="23" t="s">
        <v>1738</v>
      </c>
      <c r="C53" s="23" t="s">
        <v>1739</v>
      </c>
      <c r="D53" s="24">
        <v>4000</v>
      </c>
      <c r="E53" s="24">
        <v>1275.79</v>
      </c>
      <c r="F53" s="24">
        <v>2720</v>
      </c>
      <c r="G53" s="24">
        <v>2720</v>
      </c>
      <c r="H53" s="24">
        <v>2720</v>
      </c>
      <c r="I53" s="24">
        <v>2536.37</v>
      </c>
      <c r="J53" s="25">
        <f t="shared" si="1"/>
        <v>93.24889705882353</v>
      </c>
      <c r="K53" s="24">
        <v>0</v>
      </c>
      <c r="L53" s="24">
        <v>0</v>
      </c>
      <c r="M53" s="24">
        <v>0</v>
      </c>
      <c r="N53" s="26">
        <v>4.21</v>
      </c>
    </row>
    <row r="54" spans="1:14" ht="11.25">
      <c r="A54" s="22" t="s">
        <v>1740</v>
      </c>
      <c r="B54" s="23" t="s">
        <v>1741</v>
      </c>
      <c r="C54" s="23" t="s">
        <v>1742</v>
      </c>
      <c r="D54" s="24">
        <v>1429</v>
      </c>
      <c r="E54" s="24">
        <v>79</v>
      </c>
      <c r="F54" s="24">
        <v>0</v>
      </c>
      <c r="G54" s="24">
        <v>0</v>
      </c>
      <c r="H54" s="24">
        <v>0</v>
      </c>
      <c r="I54" s="24">
        <v>0</v>
      </c>
      <c r="J54" s="25" t="str">
        <f t="shared" si="1"/>
        <v>***</v>
      </c>
      <c r="K54" s="24">
        <v>0</v>
      </c>
      <c r="L54" s="24">
        <v>0</v>
      </c>
      <c r="M54" s="24">
        <v>0</v>
      </c>
      <c r="N54" s="26">
        <v>1350</v>
      </c>
    </row>
    <row r="55" spans="1:14" ht="11.25">
      <c r="A55" s="22" t="s">
        <v>1740</v>
      </c>
      <c r="B55" s="23" t="s">
        <v>1743</v>
      </c>
      <c r="C55" s="23" t="s">
        <v>1744</v>
      </c>
      <c r="D55" s="24">
        <v>120583</v>
      </c>
      <c r="E55" s="24">
        <v>3024.15</v>
      </c>
      <c r="F55" s="24">
        <v>34140</v>
      </c>
      <c r="G55" s="24">
        <v>83640</v>
      </c>
      <c r="H55" s="24">
        <v>83640</v>
      </c>
      <c r="I55" s="24">
        <v>83640</v>
      </c>
      <c r="J55" s="25">
        <f t="shared" si="1"/>
        <v>100</v>
      </c>
      <c r="K55" s="24">
        <v>51.85</v>
      </c>
      <c r="L55" s="24">
        <v>1923.75</v>
      </c>
      <c r="M55" s="24">
        <v>0</v>
      </c>
      <c r="N55" s="26">
        <v>33867</v>
      </c>
    </row>
    <row r="56" spans="1:14" ht="11.25">
      <c r="A56" s="22" t="s">
        <v>1745</v>
      </c>
      <c r="B56" s="23" t="s">
        <v>1746</v>
      </c>
      <c r="C56" s="23" t="s">
        <v>1747</v>
      </c>
      <c r="D56" s="24">
        <v>7388</v>
      </c>
      <c r="E56" s="24">
        <v>349.86</v>
      </c>
      <c r="F56" s="24">
        <v>4038</v>
      </c>
      <c r="G56" s="24">
        <v>4038</v>
      </c>
      <c r="H56" s="24">
        <v>4038</v>
      </c>
      <c r="I56" s="24">
        <v>3927.32</v>
      </c>
      <c r="J56" s="25">
        <f t="shared" si="1"/>
        <v>97.25903912828133</v>
      </c>
      <c r="K56" s="24">
        <v>0</v>
      </c>
      <c r="L56" s="24">
        <v>0</v>
      </c>
      <c r="M56" s="24">
        <v>0</v>
      </c>
      <c r="N56" s="26">
        <v>3000.14</v>
      </c>
    </row>
    <row r="57" spans="1:14" ht="11.25">
      <c r="A57" s="22" t="s">
        <v>1748</v>
      </c>
      <c r="B57" s="23" t="s">
        <v>1749</v>
      </c>
      <c r="C57" s="23" t="s">
        <v>1750</v>
      </c>
      <c r="D57" s="24">
        <v>4794.2</v>
      </c>
      <c r="E57" s="24">
        <v>2994.25</v>
      </c>
      <c r="F57" s="24">
        <v>0</v>
      </c>
      <c r="G57" s="24">
        <v>0</v>
      </c>
      <c r="H57" s="24">
        <v>0</v>
      </c>
      <c r="I57" s="24">
        <v>0</v>
      </c>
      <c r="J57" s="25" t="str">
        <f t="shared" si="1"/>
        <v>***</v>
      </c>
      <c r="K57" s="24">
        <v>0</v>
      </c>
      <c r="L57" s="24">
        <v>0</v>
      </c>
      <c r="M57" s="24">
        <v>0</v>
      </c>
      <c r="N57" s="26">
        <v>1799.95</v>
      </c>
    </row>
    <row r="58" spans="1:14" ht="11.25">
      <c r="A58" s="22" t="s">
        <v>1748</v>
      </c>
      <c r="B58" s="23" t="s">
        <v>1751</v>
      </c>
      <c r="C58" s="23" t="s">
        <v>1752</v>
      </c>
      <c r="D58" s="24">
        <v>500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5" t="str">
        <f t="shared" si="1"/>
        <v>***</v>
      </c>
      <c r="K58" s="24">
        <v>0</v>
      </c>
      <c r="L58" s="24">
        <v>0</v>
      </c>
      <c r="M58" s="24">
        <v>0</v>
      </c>
      <c r="N58" s="26">
        <v>500</v>
      </c>
    </row>
    <row r="59" spans="1:14" ht="11.25">
      <c r="A59" s="22" t="s">
        <v>1748</v>
      </c>
      <c r="B59" s="23" t="s">
        <v>1753</v>
      </c>
      <c r="C59" s="23" t="s">
        <v>1754</v>
      </c>
      <c r="D59" s="24">
        <v>269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5" t="str">
        <f t="shared" si="1"/>
        <v>***</v>
      </c>
      <c r="K59" s="24">
        <v>0</v>
      </c>
      <c r="L59" s="24">
        <v>0</v>
      </c>
      <c r="M59" s="24">
        <v>0</v>
      </c>
      <c r="N59" s="26">
        <v>269</v>
      </c>
    </row>
    <row r="60" spans="1:14" ht="11.25">
      <c r="A60" s="22" t="s">
        <v>1748</v>
      </c>
      <c r="B60" s="23" t="s">
        <v>1755</v>
      </c>
      <c r="C60" s="23" t="s">
        <v>1756</v>
      </c>
      <c r="D60" s="24">
        <v>3831</v>
      </c>
      <c r="E60" s="24">
        <v>1530.97</v>
      </c>
      <c r="F60" s="24">
        <v>1300</v>
      </c>
      <c r="G60" s="24">
        <v>1300</v>
      </c>
      <c r="H60" s="24">
        <v>1300</v>
      </c>
      <c r="I60" s="24">
        <v>1300</v>
      </c>
      <c r="J60" s="25">
        <f t="shared" si="1"/>
        <v>100</v>
      </c>
      <c r="K60" s="24">
        <v>1000</v>
      </c>
      <c r="L60" s="24">
        <v>792.47</v>
      </c>
      <c r="M60" s="24">
        <v>0</v>
      </c>
      <c r="N60" s="26">
        <v>0.03</v>
      </c>
    </row>
    <row r="61" spans="1:14" ht="11.25">
      <c r="A61" s="22" t="s">
        <v>1748</v>
      </c>
      <c r="B61" s="23" t="s">
        <v>1757</v>
      </c>
      <c r="C61" s="23" t="s">
        <v>1758</v>
      </c>
      <c r="D61" s="24">
        <v>4500</v>
      </c>
      <c r="E61" s="24">
        <v>0</v>
      </c>
      <c r="F61" s="24">
        <v>2000</v>
      </c>
      <c r="G61" s="24">
        <v>3250</v>
      </c>
      <c r="H61" s="24">
        <v>3250</v>
      </c>
      <c r="I61" s="24">
        <v>1910.53</v>
      </c>
      <c r="J61" s="25">
        <f t="shared" si="1"/>
        <v>58.785538461538465</v>
      </c>
      <c r="K61" s="24">
        <v>1250</v>
      </c>
      <c r="L61" s="24">
        <v>0</v>
      </c>
      <c r="M61" s="24">
        <v>0</v>
      </c>
      <c r="N61" s="26">
        <v>0</v>
      </c>
    </row>
    <row r="62" spans="1:14" ht="11.25">
      <c r="A62" s="22" t="s">
        <v>1759</v>
      </c>
      <c r="B62" s="23" t="s">
        <v>1760</v>
      </c>
      <c r="C62" s="23" t="s">
        <v>1761</v>
      </c>
      <c r="D62" s="24">
        <v>33477</v>
      </c>
      <c r="E62" s="24">
        <v>801.11</v>
      </c>
      <c r="F62" s="24">
        <v>0</v>
      </c>
      <c r="G62" s="24">
        <v>0</v>
      </c>
      <c r="H62" s="24">
        <v>0</v>
      </c>
      <c r="I62" s="24">
        <v>0</v>
      </c>
      <c r="J62" s="25" t="str">
        <f t="shared" si="1"/>
        <v>***</v>
      </c>
      <c r="K62" s="24">
        <v>0</v>
      </c>
      <c r="L62" s="24">
        <v>0</v>
      </c>
      <c r="M62" s="24">
        <v>0</v>
      </c>
      <c r="N62" s="26">
        <v>32675.89</v>
      </c>
    </row>
    <row r="63" spans="1:14" ht="11.25">
      <c r="A63" s="22" t="s">
        <v>1759</v>
      </c>
      <c r="B63" s="23" t="s">
        <v>1762</v>
      </c>
      <c r="C63" s="23" t="s">
        <v>1763</v>
      </c>
      <c r="D63" s="24">
        <v>13310</v>
      </c>
      <c r="E63" s="24">
        <v>4609.71</v>
      </c>
      <c r="F63" s="24">
        <v>0</v>
      </c>
      <c r="G63" s="24">
        <v>0</v>
      </c>
      <c r="H63" s="24">
        <v>0</v>
      </c>
      <c r="I63" s="24">
        <v>0</v>
      </c>
      <c r="J63" s="25" t="str">
        <f t="shared" si="1"/>
        <v>***</v>
      </c>
      <c r="K63" s="24">
        <v>4190</v>
      </c>
      <c r="L63" s="24">
        <v>4189</v>
      </c>
      <c r="M63" s="24">
        <v>0</v>
      </c>
      <c r="N63" s="26">
        <v>4510.29</v>
      </c>
    </row>
    <row r="64" spans="1:14" ht="11.25">
      <c r="A64" s="22" t="s">
        <v>1759</v>
      </c>
      <c r="B64" s="23" t="s">
        <v>1764</v>
      </c>
      <c r="C64" s="23" t="s">
        <v>1765</v>
      </c>
      <c r="D64" s="24">
        <v>12000</v>
      </c>
      <c r="E64" s="24">
        <v>19.49</v>
      </c>
      <c r="F64" s="24">
        <v>198</v>
      </c>
      <c r="G64" s="24">
        <v>198</v>
      </c>
      <c r="H64" s="24">
        <v>198</v>
      </c>
      <c r="I64" s="24">
        <v>175.43</v>
      </c>
      <c r="J64" s="25">
        <f t="shared" si="1"/>
        <v>88.6010101010101</v>
      </c>
      <c r="K64" s="24">
        <v>149.51</v>
      </c>
      <c r="L64" s="24">
        <v>149.44</v>
      </c>
      <c r="M64" s="24">
        <v>0</v>
      </c>
      <c r="N64" s="26">
        <v>11633</v>
      </c>
    </row>
    <row r="65" spans="1:14" ht="11.25">
      <c r="A65" s="22" t="s">
        <v>1766</v>
      </c>
      <c r="B65" s="23" t="s">
        <v>1767</v>
      </c>
      <c r="C65" s="23" t="s">
        <v>1768</v>
      </c>
      <c r="D65" s="24">
        <v>293.4</v>
      </c>
      <c r="E65" s="24">
        <v>166.4</v>
      </c>
      <c r="F65" s="24">
        <v>0</v>
      </c>
      <c r="G65" s="24">
        <v>0</v>
      </c>
      <c r="H65" s="24">
        <v>0</v>
      </c>
      <c r="I65" s="24">
        <v>0</v>
      </c>
      <c r="J65" s="25" t="str">
        <f t="shared" si="1"/>
        <v>***</v>
      </c>
      <c r="K65" s="24">
        <v>127</v>
      </c>
      <c r="L65" s="24">
        <v>126.4</v>
      </c>
      <c r="M65" s="24">
        <v>0</v>
      </c>
      <c r="N65" s="26">
        <v>0</v>
      </c>
    </row>
    <row r="66" spans="1:14" ht="11.25">
      <c r="A66" s="22" t="s">
        <v>1766</v>
      </c>
      <c r="B66" s="23" t="s">
        <v>1769</v>
      </c>
      <c r="C66" s="23" t="s">
        <v>1770</v>
      </c>
      <c r="D66" s="24">
        <v>680</v>
      </c>
      <c r="E66" s="24">
        <v>0</v>
      </c>
      <c r="F66" s="24">
        <v>0</v>
      </c>
      <c r="G66" s="24">
        <v>680</v>
      </c>
      <c r="H66" s="24">
        <v>680</v>
      </c>
      <c r="I66" s="24">
        <v>604.7</v>
      </c>
      <c r="J66" s="25">
        <f t="shared" si="1"/>
        <v>88.9264705882353</v>
      </c>
      <c r="K66" s="24">
        <v>0</v>
      </c>
      <c r="L66" s="24">
        <v>0</v>
      </c>
      <c r="M66" s="24">
        <v>0</v>
      </c>
      <c r="N66" s="26">
        <v>0</v>
      </c>
    </row>
    <row r="67" spans="1:14" ht="11.25">
      <c r="A67" s="22" t="s">
        <v>1766</v>
      </c>
      <c r="B67" s="23" t="s">
        <v>1771</v>
      </c>
      <c r="C67" s="23" t="s">
        <v>1772</v>
      </c>
      <c r="D67" s="24">
        <v>8762</v>
      </c>
      <c r="E67" s="24">
        <v>2093.89</v>
      </c>
      <c r="F67" s="24">
        <v>2626</v>
      </c>
      <c r="G67" s="24">
        <v>5998</v>
      </c>
      <c r="H67" s="24">
        <v>5998</v>
      </c>
      <c r="I67" s="24">
        <v>5990.44</v>
      </c>
      <c r="J67" s="25">
        <f t="shared" si="1"/>
        <v>99.87395798599533</v>
      </c>
      <c r="K67" s="24">
        <v>669.7</v>
      </c>
      <c r="L67" s="24">
        <v>669.66</v>
      </c>
      <c r="M67" s="24">
        <v>0</v>
      </c>
      <c r="N67" s="26">
        <v>0.41</v>
      </c>
    </row>
    <row r="68" spans="1:14" ht="11.25">
      <c r="A68" s="22" t="s">
        <v>1773</v>
      </c>
      <c r="B68" s="23" t="s">
        <v>1774</v>
      </c>
      <c r="C68" s="23" t="s">
        <v>1775</v>
      </c>
      <c r="D68" s="24">
        <v>3000</v>
      </c>
      <c r="E68" s="24">
        <v>0</v>
      </c>
      <c r="F68" s="24">
        <v>1800</v>
      </c>
      <c r="G68" s="24">
        <v>1800</v>
      </c>
      <c r="H68" s="24">
        <v>1800</v>
      </c>
      <c r="I68" s="24">
        <v>1703.1</v>
      </c>
      <c r="J68" s="25">
        <f t="shared" si="1"/>
        <v>94.61666666666666</v>
      </c>
      <c r="K68" s="24">
        <v>0</v>
      </c>
      <c r="L68" s="24">
        <v>0</v>
      </c>
      <c r="M68" s="24">
        <v>0</v>
      </c>
      <c r="N68" s="26">
        <v>1200</v>
      </c>
    </row>
    <row r="69" spans="1:14" ht="11.25">
      <c r="A69" s="22" t="s">
        <v>1773</v>
      </c>
      <c r="B69" s="23" t="s">
        <v>1776</v>
      </c>
      <c r="C69" s="23" t="s">
        <v>1777</v>
      </c>
      <c r="D69" s="24">
        <v>5000</v>
      </c>
      <c r="E69" s="24">
        <v>0</v>
      </c>
      <c r="F69" s="24">
        <v>2000</v>
      </c>
      <c r="G69" s="24">
        <v>0</v>
      </c>
      <c r="H69" s="24">
        <v>0</v>
      </c>
      <c r="I69" s="24">
        <v>0</v>
      </c>
      <c r="J69" s="25" t="str">
        <f t="shared" si="1"/>
        <v>***</v>
      </c>
      <c r="K69" s="24">
        <v>0</v>
      </c>
      <c r="L69" s="24">
        <v>0</v>
      </c>
      <c r="M69" s="24">
        <v>0</v>
      </c>
      <c r="N69" s="26">
        <v>5000</v>
      </c>
    </row>
    <row r="70" spans="1:14" ht="11.25">
      <c r="A70" s="22" t="s">
        <v>1773</v>
      </c>
      <c r="B70" s="23" t="s">
        <v>1778</v>
      </c>
      <c r="C70" s="23" t="s">
        <v>1779</v>
      </c>
      <c r="D70" s="24">
        <v>9000</v>
      </c>
      <c r="E70" s="24">
        <v>0</v>
      </c>
      <c r="F70" s="24">
        <v>0</v>
      </c>
      <c r="G70" s="24">
        <v>0</v>
      </c>
      <c r="H70" s="24">
        <v>0</v>
      </c>
      <c r="I70" s="24">
        <v>1000</v>
      </c>
      <c r="J70" s="25" t="str">
        <f t="shared" si="1"/>
        <v>***</v>
      </c>
      <c r="K70" s="24">
        <v>5000</v>
      </c>
      <c r="L70" s="24">
        <v>2784.96</v>
      </c>
      <c r="M70" s="24">
        <v>0</v>
      </c>
      <c r="N70" s="26">
        <v>4000</v>
      </c>
    </row>
    <row r="71" spans="1:14" ht="11.25">
      <c r="A71" s="22" t="s">
        <v>1773</v>
      </c>
      <c r="B71" s="23" t="s">
        <v>1780</v>
      </c>
      <c r="C71" s="23" t="s">
        <v>1781</v>
      </c>
      <c r="D71" s="24">
        <v>3000</v>
      </c>
      <c r="E71" s="24">
        <v>730</v>
      </c>
      <c r="F71" s="24">
        <v>1000</v>
      </c>
      <c r="G71" s="24">
        <v>1000</v>
      </c>
      <c r="H71" s="24">
        <v>1000</v>
      </c>
      <c r="I71" s="24">
        <v>0</v>
      </c>
      <c r="J71" s="25">
        <f t="shared" si="1"/>
        <v>0</v>
      </c>
      <c r="K71" s="24">
        <v>0</v>
      </c>
      <c r="L71" s="24">
        <v>0</v>
      </c>
      <c r="M71" s="24">
        <v>0</v>
      </c>
      <c r="N71" s="26">
        <v>1270</v>
      </c>
    </row>
    <row r="72" spans="1:14" ht="11.25">
      <c r="A72" s="22" t="s">
        <v>1782</v>
      </c>
      <c r="B72" s="23" t="s">
        <v>1783</v>
      </c>
      <c r="C72" s="23" t="s">
        <v>1784</v>
      </c>
      <c r="D72" s="24">
        <v>1500</v>
      </c>
      <c r="E72" s="24">
        <v>0</v>
      </c>
      <c r="F72" s="24">
        <v>1500</v>
      </c>
      <c r="G72" s="24">
        <v>1500</v>
      </c>
      <c r="H72" s="24">
        <v>1500</v>
      </c>
      <c r="I72" s="24">
        <v>1499.99</v>
      </c>
      <c r="J72" s="25">
        <f t="shared" si="1"/>
        <v>99.99933333333334</v>
      </c>
      <c r="K72" s="24">
        <v>0</v>
      </c>
      <c r="L72" s="24">
        <v>0</v>
      </c>
      <c r="M72" s="24">
        <v>0</v>
      </c>
      <c r="N72" s="26">
        <v>0</v>
      </c>
    </row>
    <row r="73" spans="1:14" ht="11.25">
      <c r="A73" s="22" t="s">
        <v>1785</v>
      </c>
      <c r="B73" s="23" t="s">
        <v>1786</v>
      </c>
      <c r="C73" s="23" t="s">
        <v>1787</v>
      </c>
      <c r="D73" s="24">
        <v>70</v>
      </c>
      <c r="E73" s="24">
        <v>0</v>
      </c>
      <c r="F73" s="24">
        <v>0</v>
      </c>
      <c r="G73" s="24">
        <v>70</v>
      </c>
      <c r="H73" s="24">
        <v>70</v>
      </c>
      <c r="I73" s="24">
        <v>0</v>
      </c>
      <c r="J73" s="25">
        <f t="shared" si="1"/>
        <v>0</v>
      </c>
      <c r="K73" s="24">
        <v>0</v>
      </c>
      <c r="L73" s="24">
        <v>0</v>
      </c>
      <c r="M73" s="24">
        <v>0</v>
      </c>
      <c r="N73" s="26">
        <v>0</v>
      </c>
    </row>
    <row r="74" spans="1:14" ht="11.25">
      <c r="A74" s="22" t="s">
        <v>1658</v>
      </c>
      <c r="B74" s="23" t="s">
        <v>1788</v>
      </c>
      <c r="C74" s="23" t="s">
        <v>1789</v>
      </c>
      <c r="D74" s="24">
        <v>13984.6</v>
      </c>
      <c r="E74" s="24">
        <v>13957.22</v>
      </c>
      <c r="F74" s="24">
        <v>0</v>
      </c>
      <c r="G74" s="24">
        <v>0</v>
      </c>
      <c r="H74" s="24">
        <v>0</v>
      </c>
      <c r="I74" s="24">
        <v>0</v>
      </c>
      <c r="J74" s="25" t="str">
        <f t="shared" si="1"/>
        <v>***</v>
      </c>
      <c r="K74" s="24">
        <v>0</v>
      </c>
      <c r="L74" s="24">
        <v>0</v>
      </c>
      <c r="M74" s="24">
        <v>0</v>
      </c>
      <c r="N74" s="26">
        <v>27.37</v>
      </c>
    </row>
    <row r="75" spans="1:14" ht="11.25">
      <c r="A75" s="22" t="s">
        <v>1658</v>
      </c>
      <c r="B75" s="23" t="s">
        <v>1790</v>
      </c>
      <c r="C75" s="23" t="s">
        <v>1791</v>
      </c>
      <c r="D75" s="24">
        <v>3100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5" t="str">
        <f t="shared" si="1"/>
        <v>***</v>
      </c>
      <c r="K75" s="24">
        <v>0</v>
      </c>
      <c r="L75" s="24">
        <v>0</v>
      </c>
      <c r="M75" s="24">
        <v>0</v>
      </c>
      <c r="N75" s="26">
        <v>3100</v>
      </c>
    </row>
    <row r="76" spans="1:14" ht="11.25">
      <c r="A76" s="22" t="s">
        <v>1792</v>
      </c>
      <c r="B76" s="23" t="s">
        <v>1793</v>
      </c>
      <c r="C76" s="23" t="s">
        <v>1794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5" t="str">
        <f t="shared" si="1"/>
        <v>***</v>
      </c>
      <c r="K76" s="24">
        <v>0</v>
      </c>
      <c r="L76" s="24">
        <v>0</v>
      </c>
      <c r="M76" s="24">
        <v>0</v>
      </c>
      <c r="N76" s="26">
        <v>0</v>
      </c>
    </row>
    <row r="77" spans="1:14" ht="11.25">
      <c r="A77" s="22" t="s">
        <v>1795</v>
      </c>
      <c r="B77" s="23" t="s">
        <v>1796</v>
      </c>
      <c r="C77" s="23" t="s">
        <v>1797</v>
      </c>
      <c r="D77" s="24">
        <v>1600</v>
      </c>
      <c r="E77" s="24">
        <v>899.93</v>
      </c>
      <c r="F77" s="24">
        <v>700</v>
      </c>
      <c r="G77" s="24">
        <v>700</v>
      </c>
      <c r="H77" s="24">
        <v>700</v>
      </c>
      <c r="I77" s="24">
        <v>700</v>
      </c>
      <c r="J77" s="25">
        <f t="shared" si="1"/>
        <v>100</v>
      </c>
      <c r="K77" s="24">
        <v>0</v>
      </c>
      <c r="L77" s="24">
        <v>0</v>
      </c>
      <c r="M77" s="24">
        <v>0</v>
      </c>
      <c r="N77" s="26">
        <v>0.07</v>
      </c>
    </row>
    <row r="78" spans="1:14" ht="11.25">
      <c r="A78" s="22" t="s">
        <v>1795</v>
      </c>
      <c r="B78" s="23" t="s">
        <v>1798</v>
      </c>
      <c r="C78" s="23" t="s">
        <v>1794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5" t="str">
        <f t="shared" si="1"/>
        <v>***</v>
      </c>
      <c r="K78" s="24">
        <v>0</v>
      </c>
      <c r="L78" s="24">
        <v>0</v>
      </c>
      <c r="M78" s="24">
        <v>0</v>
      </c>
      <c r="N78" s="26">
        <v>0</v>
      </c>
    </row>
    <row r="79" spans="1:14" ht="11.25">
      <c r="A79" s="22" t="s">
        <v>1799</v>
      </c>
      <c r="B79" s="23" t="s">
        <v>1800</v>
      </c>
      <c r="C79" s="23" t="s">
        <v>1801</v>
      </c>
      <c r="D79" s="24">
        <v>9641.98</v>
      </c>
      <c r="E79" s="24">
        <v>3324.28</v>
      </c>
      <c r="F79" s="24">
        <v>3100</v>
      </c>
      <c r="G79" s="24">
        <v>4167.7</v>
      </c>
      <c r="H79" s="24">
        <v>4167.7</v>
      </c>
      <c r="I79" s="24">
        <v>4167.7</v>
      </c>
      <c r="J79" s="25">
        <f t="shared" si="1"/>
        <v>100</v>
      </c>
      <c r="K79" s="24">
        <v>2150</v>
      </c>
      <c r="L79" s="24">
        <v>2150.02</v>
      </c>
      <c r="M79" s="24">
        <v>0</v>
      </c>
      <c r="N79" s="26">
        <v>0</v>
      </c>
    </row>
    <row r="80" spans="1:14" ht="11.25">
      <c r="A80" s="22" t="s">
        <v>1802</v>
      </c>
      <c r="B80" s="23" t="s">
        <v>1803</v>
      </c>
      <c r="C80" s="23" t="s">
        <v>1804</v>
      </c>
      <c r="D80" s="24">
        <v>1320</v>
      </c>
      <c r="E80" s="24">
        <v>986.81</v>
      </c>
      <c r="F80" s="24">
        <v>240</v>
      </c>
      <c r="G80" s="24">
        <v>240</v>
      </c>
      <c r="H80" s="24">
        <v>240</v>
      </c>
      <c r="I80" s="24">
        <v>0</v>
      </c>
      <c r="J80" s="25">
        <f t="shared" si="1"/>
        <v>0</v>
      </c>
      <c r="K80" s="24">
        <v>0</v>
      </c>
      <c r="L80" s="24">
        <v>0</v>
      </c>
      <c r="M80" s="24">
        <v>0</v>
      </c>
      <c r="N80" s="26">
        <v>93.19</v>
      </c>
    </row>
    <row r="81" spans="1:14" ht="11.25">
      <c r="A81" s="22" t="s">
        <v>1805</v>
      </c>
      <c r="B81" s="23" t="s">
        <v>1806</v>
      </c>
      <c r="C81" s="23" t="s">
        <v>1807</v>
      </c>
      <c r="D81" s="24">
        <v>920</v>
      </c>
      <c r="E81" s="24">
        <v>0</v>
      </c>
      <c r="F81" s="24">
        <v>920</v>
      </c>
      <c r="G81" s="24">
        <v>920</v>
      </c>
      <c r="H81" s="24">
        <v>920</v>
      </c>
      <c r="I81" s="24">
        <v>918.14</v>
      </c>
      <c r="J81" s="25">
        <f t="shared" si="1"/>
        <v>99.79782608695652</v>
      </c>
      <c r="K81" s="24">
        <v>0</v>
      </c>
      <c r="L81" s="24">
        <v>0</v>
      </c>
      <c r="M81" s="24">
        <v>0</v>
      </c>
      <c r="N81" s="26">
        <v>0</v>
      </c>
    </row>
    <row r="82" spans="1:14" ht="11.25">
      <c r="A82" s="22" t="s">
        <v>1805</v>
      </c>
      <c r="B82" s="23" t="s">
        <v>1808</v>
      </c>
      <c r="C82" s="23" t="s">
        <v>1809</v>
      </c>
      <c r="D82" s="24">
        <v>37889</v>
      </c>
      <c r="E82" s="24">
        <v>32254.91</v>
      </c>
      <c r="F82" s="24">
        <v>5000</v>
      </c>
      <c r="G82" s="24">
        <v>5000</v>
      </c>
      <c r="H82" s="24">
        <v>5000</v>
      </c>
      <c r="I82" s="24">
        <v>5000</v>
      </c>
      <c r="J82" s="25">
        <f t="shared" si="1"/>
        <v>100</v>
      </c>
      <c r="K82" s="24">
        <v>634</v>
      </c>
      <c r="L82" s="24">
        <v>633.96</v>
      </c>
      <c r="M82" s="24">
        <v>0</v>
      </c>
      <c r="N82" s="26">
        <v>0.09</v>
      </c>
    </row>
    <row r="83" spans="1:14" ht="11.25">
      <c r="A83" s="22" t="s">
        <v>1805</v>
      </c>
      <c r="B83" s="23" t="s">
        <v>1810</v>
      </c>
      <c r="C83" s="23" t="s">
        <v>1811</v>
      </c>
      <c r="D83" s="24">
        <v>3660</v>
      </c>
      <c r="E83" s="24">
        <v>1549.73</v>
      </c>
      <c r="F83" s="24">
        <v>0</v>
      </c>
      <c r="G83" s="24">
        <v>0</v>
      </c>
      <c r="H83" s="24">
        <v>0</v>
      </c>
      <c r="I83" s="24">
        <v>0</v>
      </c>
      <c r="J83" s="25" t="str">
        <f t="shared" si="1"/>
        <v>***</v>
      </c>
      <c r="K83" s="24">
        <v>0</v>
      </c>
      <c r="L83" s="24">
        <v>0</v>
      </c>
      <c r="M83" s="24">
        <v>0</v>
      </c>
      <c r="N83" s="26">
        <v>2110.27</v>
      </c>
    </row>
    <row r="84" spans="1:14" ht="11.25">
      <c r="A84" s="22" t="s">
        <v>1812</v>
      </c>
      <c r="B84" s="23" t="s">
        <v>1813</v>
      </c>
      <c r="C84" s="23" t="s">
        <v>1814</v>
      </c>
      <c r="D84" s="24">
        <v>350</v>
      </c>
      <c r="E84" s="24">
        <v>0</v>
      </c>
      <c r="F84" s="24">
        <v>350</v>
      </c>
      <c r="G84" s="24">
        <v>0</v>
      </c>
      <c r="H84" s="24">
        <v>0</v>
      </c>
      <c r="I84" s="24">
        <v>0</v>
      </c>
      <c r="J84" s="25" t="str">
        <f t="shared" si="1"/>
        <v>***</v>
      </c>
      <c r="K84" s="24">
        <v>0</v>
      </c>
      <c r="L84" s="24">
        <v>0</v>
      </c>
      <c r="M84" s="24">
        <v>0</v>
      </c>
      <c r="N84" s="26">
        <v>350</v>
      </c>
    </row>
    <row r="85" spans="1:14" ht="11.25">
      <c r="A85" s="22" t="s">
        <v>1812</v>
      </c>
      <c r="B85" s="23" t="s">
        <v>1815</v>
      </c>
      <c r="C85" s="23" t="s">
        <v>1816</v>
      </c>
      <c r="D85" s="24">
        <v>1428.6</v>
      </c>
      <c r="E85" s="24">
        <v>0</v>
      </c>
      <c r="F85" s="24">
        <v>0</v>
      </c>
      <c r="G85" s="24">
        <v>350</v>
      </c>
      <c r="H85" s="24">
        <v>350</v>
      </c>
      <c r="I85" s="24">
        <v>350</v>
      </c>
      <c r="J85" s="25">
        <f t="shared" si="1"/>
        <v>100</v>
      </c>
      <c r="K85" s="24">
        <v>573</v>
      </c>
      <c r="L85" s="24">
        <v>87.97</v>
      </c>
      <c r="M85" s="24">
        <v>0</v>
      </c>
      <c r="N85" s="26">
        <v>505.6</v>
      </c>
    </row>
    <row r="86" spans="1:14" ht="11.25">
      <c r="A86" s="22" t="s">
        <v>1812</v>
      </c>
      <c r="B86" s="23" t="s">
        <v>1817</v>
      </c>
      <c r="C86" s="23" t="s">
        <v>1818</v>
      </c>
      <c r="D86" s="24">
        <v>5000</v>
      </c>
      <c r="E86" s="24">
        <v>105</v>
      </c>
      <c r="F86" s="24">
        <v>4895</v>
      </c>
      <c r="G86" s="24">
        <v>4895</v>
      </c>
      <c r="H86" s="24">
        <v>4895</v>
      </c>
      <c r="I86" s="24">
        <v>0</v>
      </c>
      <c r="J86" s="25">
        <f aca="true" t="shared" si="2" ref="J86:J97">IF(G86=0,"***",100*I86/G86)</f>
        <v>0</v>
      </c>
      <c r="K86" s="24">
        <v>0</v>
      </c>
      <c r="L86" s="24">
        <v>0</v>
      </c>
      <c r="M86" s="24">
        <v>0</v>
      </c>
      <c r="N86" s="26">
        <v>0</v>
      </c>
    </row>
    <row r="87" spans="1:14" ht="11.25">
      <c r="A87" s="22" t="s">
        <v>1819</v>
      </c>
      <c r="B87" s="23" t="s">
        <v>1820</v>
      </c>
      <c r="C87" s="23" t="s">
        <v>1821</v>
      </c>
      <c r="D87" s="24">
        <v>771.2</v>
      </c>
      <c r="E87" s="24">
        <v>0</v>
      </c>
      <c r="F87" s="24">
        <v>750</v>
      </c>
      <c r="G87" s="24">
        <v>750</v>
      </c>
      <c r="H87" s="24">
        <v>750</v>
      </c>
      <c r="I87" s="24">
        <v>735.68</v>
      </c>
      <c r="J87" s="25">
        <f t="shared" si="2"/>
        <v>98.09066666666666</v>
      </c>
      <c r="K87" s="24">
        <v>21.2</v>
      </c>
      <c r="L87" s="24">
        <v>21.2</v>
      </c>
      <c r="M87" s="24">
        <v>0</v>
      </c>
      <c r="N87" s="26">
        <v>0</v>
      </c>
    </row>
    <row r="88" spans="1:14" ht="11.25">
      <c r="A88" s="22" t="s">
        <v>1819</v>
      </c>
      <c r="B88" s="23" t="s">
        <v>1822</v>
      </c>
      <c r="C88" s="23" t="s">
        <v>1823</v>
      </c>
      <c r="D88" s="24">
        <v>1164.3</v>
      </c>
      <c r="E88" s="24">
        <v>0</v>
      </c>
      <c r="F88" s="24">
        <v>1900</v>
      </c>
      <c r="G88" s="24">
        <v>1150</v>
      </c>
      <c r="H88" s="24">
        <v>1150</v>
      </c>
      <c r="I88" s="24">
        <v>1147.04</v>
      </c>
      <c r="J88" s="25">
        <f t="shared" si="2"/>
        <v>99.74260869565218</v>
      </c>
      <c r="K88" s="24">
        <v>14.3</v>
      </c>
      <c r="L88" s="24">
        <v>14.28</v>
      </c>
      <c r="M88" s="24">
        <v>0</v>
      </c>
      <c r="N88" s="26">
        <v>0</v>
      </c>
    </row>
    <row r="89" spans="1:14" ht="11.25">
      <c r="A89" s="22" t="s">
        <v>1819</v>
      </c>
      <c r="B89" s="23" t="s">
        <v>1824</v>
      </c>
      <c r="C89" s="23" t="s">
        <v>1825</v>
      </c>
      <c r="D89" s="24">
        <v>5967</v>
      </c>
      <c r="E89" s="24">
        <v>505.26</v>
      </c>
      <c r="F89" s="24">
        <v>3214</v>
      </c>
      <c r="G89" s="24">
        <v>3964</v>
      </c>
      <c r="H89" s="24">
        <v>3964</v>
      </c>
      <c r="I89" s="24">
        <v>3964</v>
      </c>
      <c r="J89" s="25">
        <f t="shared" si="2"/>
        <v>100</v>
      </c>
      <c r="K89" s="24">
        <v>19.5</v>
      </c>
      <c r="L89" s="24">
        <v>19.36</v>
      </c>
      <c r="M89" s="24">
        <v>0</v>
      </c>
      <c r="N89" s="26">
        <v>1478.24</v>
      </c>
    </row>
    <row r="90" spans="1:14" ht="11.25">
      <c r="A90" s="22" t="s">
        <v>1819</v>
      </c>
      <c r="B90" s="23" t="s">
        <v>1826</v>
      </c>
      <c r="C90" s="23" t="s">
        <v>1827</v>
      </c>
      <c r="D90" s="24">
        <v>3300</v>
      </c>
      <c r="E90" s="24">
        <v>988.78</v>
      </c>
      <c r="F90" s="24">
        <v>2300</v>
      </c>
      <c r="G90" s="24">
        <v>2300</v>
      </c>
      <c r="H90" s="24">
        <v>2300</v>
      </c>
      <c r="I90" s="24">
        <v>2298.49</v>
      </c>
      <c r="J90" s="25">
        <f t="shared" si="2"/>
        <v>99.93434782608695</v>
      </c>
      <c r="K90" s="24">
        <v>0</v>
      </c>
      <c r="L90" s="24">
        <v>0</v>
      </c>
      <c r="M90" s="24">
        <v>0</v>
      </c>
      <c r="N90" s="26">
        <v>11.22</v>
      </c>
    </row>
    <row r="91" spans="1:14" ht="11.25">
      <c r="A91" s="22" t="s">
        <v>1828</v>
      </c>
      <c r="B91" s="23" t="s">
        <v>1829</v>
      </c>
      <c r="C91" s="23" t="s">
        <v>1830</v>
      </c>
      <c r="D91" s="24">
        <v>9202</v>
      </c>
      <c r="E91" s="24">
        <v>501.59</v>
      </c>
      <c r="F91" s="24">
        <v>7500</v>
      </c>
      <c r="G91" s="24">
        <v>7500</v>
      </c>
      <c r="H91" s="24">
        <v>7500</v>
      </c>
      <c r="I91" s="24">
        <v>7500</v>
      </c>
      <c r="J91" s="25">
        <f t="shared" si="2"/>
        <v>100</v>
      </c>
      <c r="K91" s="24">
        <v>45</v>
      </c>
      <c r="L91" s="24">
        <v>44.95</v>
      </c>
      <c r="M91" s="24">
        <v>0</v>
      </c>
      <c r="N91" s="26">
        <v>1155.42</v>
      </c>
    </row>
    <row r="92" spans="1:14" ht="11.25">
      <c r="A92" s="22" t="s">
        <v>1831</v>
      </c>
      <c r="B92" s="23" t="s">
        <v>1832</v>
      </c>
      <c r="C92" s="23" t="s">
        <v>1833</v>
      </c>
      <c r="D92" s="24">
        <v>24350</v>
      </c>
      <c r="E92" s="24">
        <v>14656.69</v>
      </c>
      <c r="F92" s="24">
        <v>7858.5</v>
      </c>
      <c r="G92" s="24">
        <v>7208.5</v>
      </c>
      <c r="H92" s="24">
        <v>7500</v>
      </c>
      <c r="I92" s="24">
        <v>7208.5</v>
      </c>
      <c r="J92" s="25">
        <f t="shared" si="2"/>
        <v>100</v>
      </c>
      <c r="K92" s="24">
        <v>2484.8</v>
      </c>
      <c r="L92" s="24">
        <v>1269.97</v>
      </c>
      <c r="M92" s="24">
        <v>0</v>
      </c>
      <c r="N92" s="26">
        <v>0.01</v>
      </c>
    </row>
    <row r="93" spans="1:14" ht="11.25">
      <c r="A93" s="22" t="s">
        <v>1831</v>
      </c>
      <c r="B93" s="23" t="s">
        <v>1834</v>
      </c>
      <c r="C93" s="23" t="s">
        <v>1835</v>
      </c>
      <c r="D93" s="24">
        <v>8999.5</v>
      </c>
      <c r="E93" s="24">
        <v>7758.5</v>
      </c>
      <c r="F93" s="24">
        <v>0</v>
      </c>
      <c r="G93" s="24">
        <v>0</v>
      </c>
      <c r="H93" s="24">
        <v>0</v>
      </c>
      <c r="I93" s="24">
        <v>0</v>
      </c>
      <c r="J93" s="25" t="str">
        <f t="shared" si="2"/>
        <v>***</v>
      </c>
      <c r="K93" s="24">
        <v>0</v>
      </c>
      <c r="L93" s="24">
        <v>0</v>
      </c>
      <c r="M93" s="24">
        <v>0</v>
      </c>
      <c r="N93" s="26">
        <v>1241</v>
      </c>
    </row>
    <row r="94" spans="1:14" ht="11.25">
      <c r="A94" s="22" t="s">
        <v>1836</v>
      </c>
      <c r="B94" s="23" t="s">
        <v>1837</v>
      </c>
      <c r="C94" s="23" t="s">
        <v>1838</v>
      </c>
      <c r="D94" s="24">
        <v>20714.14</v>
      </c>
      <c r="E94" s="24">
        <v>11524.84</v>
      </c>
      <c r="F94" s="24">
        <v>0</v>
      </c>
      <c r="G94" s="24">
        <v>0</v>
      </c>
      <c r="H94" s="24">
        <v>0</v>
      </c>
      <c r="I94" s="24">
        <v>0</v>
      </c>
      <c r="J94" s="25" t="str">
        <f t="shared" si="2"/>
        <v>***</v>
      </c>
      <c r="K94" s="24">
        <v>9189.3</v>
      </c>
      <c r="L94" s="24">
        <v>2998.57</v>
      </c>
      <c r="M94" s="24">
        <v>0</v>
      </c>
      <c r="N94" s="26">
        <v>0</v>
      </c>
    </row>
    <row r="95" spans="1:14" ht="11.25">
      <c r="A95" s="22" t="s">
        <v>1836</v>
      </c>
      <c r="B95" s="23" t="s">
        <v>1839</v>
      </c>
      <c r="C95" s="23" t="s">
        <v>1840</v>
      </c>
      <c r="D95" s="24">
        <v>8190</v>
      </c>
      <c r="E95" s="24">
        <v>181.6</v>
      </c>
      <c r="F95" s="24">
        <v>0</v>
      </c>
      <c r="G95" s="24">
        <v>0</v>
      </c>
      <c r="H95" s="24">
        <v>0</v>
      </c>
      <c r="I95" s="24">
        <v>0</v>
      </c>
      <c r="J95" s="25" t="str">
        <f t="shared" si="2"/>
        <v>***</v>
      </c>
      <c r="K95" s="24">
        <v>0</v>
      </c>
      <c r="L95" s="24">
        <v>0</v>
      </c>
      <c r="M95" s="24">
        <v>0</v>
      </c>
      <c r="N95" s="26">
        <v>8008.4</v>
      </c>
    </row>
    <row r="96" spans="1:14" ht="12" thickBot="1">
      <c r="A96" s="22" t="s">
        <v>1841</v>
      </c>
      <c r="B96" s="23" t="s">
        <v>1842</v>
      </c>
      <c r="C96" s="23" t="s">
        <v>1843</v>
      </c>
      <c r="D96" s="24">
        <v>1402</v>
      </c>
      <c r="E96" s="24">
        <v>0</v>
      </c>
      <c r="F96" s="24">
        <v>1402</v>
      </c>
      <c r="G96" s="24">
        <v>1402</v>
      </c>
      <c r="H96" s="24">
        <v>1402</v>
      </c>
      <c r="I96" s="24">
        <v>1287.47</v>
      </c>
      <c r="J96" s="25">
        <f t="shared" si="2"/>
        <v>91.83095577746077</v>
      </c>
      <c r="K96" s="24">
        <v>0</v>
      </c>
      <c r="L96" s="24">
        <v>0</v>
      </c>
      <c r="M96" s="24">
        <v>0</v>
      </c>
      <c r="N96" s="26">
        <v>0</v>
      </c>
    </row>
    <row r="97" spans="1:14" ht="12" thickBot="1">
      <c r="A97" s="27" t="s">
        <v>530</v>
      </c>
      <c r="B97" s="28"/>
      <c r="C97" s="28"/>
      <c r="D97" s="29">
        <v>1677778.18</v>
      </c>
      <c r="E97" s="29">
        <v>459115.07</v>
      </c>
      <c r="F97" s="29">
        <v>350722.2</v>
      </c>
      <c r="G97" s="29">
        <v>432100.2</v>
      </c>
      <c r="H97" s="29">
        <v>200066.42</v>
      </c>
      <c r="I97" s="29">
        <v>379749.24</v>
      </c>
      <c r="J97" s="30">
        <f t="shared" si="2"/>
        <v>87.88453233763835</v>
      </c>
      <c r="K97" s="29">
        <v>27569.16</v>
      </c>
      <c r="L97" s="29">
        <v>17875.95</v>
      </c>
      <c r="M97" s="29">
        <v>-799.37</v>
      </c>
      <c r="N97" s="31">
        <v>759793.12</v>
      </c>
    </row>
    <row r="98" spans="1:14" ht="16.5" thickBo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" thickBot="1">
      <c r="A99" s="18" t="s">
        <v>605</v>
      </c>
      <c r="B99" s="19"/>
      <c r="C99" s="19"/>
      <c r="D99" s="32">
        <v>1861406.93</v>
      </c>
      <c r="E99" s="32">
        <v>319707.38</v>
      </c>
      <c r="F99" s="32">
        <v>313290</v>
      </c>
      <c r="G99" s="32">
        <v>276737.2</v>
      </c>
      <c r="H99" s="32"/>
      <c r="I99" s="32">
        <v>224810.36</v>
      </c>
      <c r="J99" s="33">
        <f>IF(G99=0,"***",100*I99/G99)</f>
        <v>81.23604632843</v>
      </c>
      <c r="K99" s="32">
        <v>0</v>
      </c>
      <c r="L99" s="32">
        <v>0</v>
      </c>
      <c r="M99" s="32">
        <v>-799.37</v>
      </c>
      <c r="N99" s="31">
        <v>1265761.72</v>
      </c>
    </row>
    <row r="100" spans="1:14" ht="12" thickBot="1">
      <c r="A100" s="18" t="s">
        <v>606</v>
      </c>
      <c r="B100" s="19"/>
      <c r="C100" s="19"/>
      <c r="D100" s="32">
        <v>585683.32</v>
      </c>
      <c r="E100" s="32">
        <v>145964.13</v>
      </c>
      <c r="F100" s="32">
        <v>133212.2</v>
      </c>
      <c r="G100" s="32">
        <v>211470.1</v>
      </c>
      <c r="H100" s="32">
        <v>201034.62</v>
      </c>
      <c r="I100" s="32">
        <v>182416</v>
      </c>
      <c r="J100" s="33">
        <f>IF(G100=0,"***",100*I100/G100)</f>
        <v>86.26089456618217</v>
      </c>
      <c r="K100" s="32">
        <v>27569.16</v>
      </c>
      <c r="L100" s="32">
        <v>17875.95</v>
      </c>
      <c r="M100" s="32">
        <v>0</v>
      </c>
      <c r="N100" s="31">
        <v>200679.92</v>
      </c>
    </row>
    <row r="101" spans="1:14" ht="16.5" thickBot="1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" thickBot="1">
      <c r="A102" s="18" t="s">
        <v>607</v>
      </c>
      <c r="B102" s="19"/>
      <c r="C102" s="19"/>
      <c r="D102" s="32">
        <v>2447090.25</v>
      </c>
      <c r="E102" s="32">
        <v>465671.51</v>
      </c>
      <c r="F102" s="32">
        <v>446502.2</v>
      </c>
      <c r="G102" s="32">
        <v>488207.3</v>
      </c>
      <c r="H102" s="32">
        <v>201034.62</v>
      </c>
      <c r="I102" s="32">
        <v>407226.36</v>
      </c>
      <c r="J102" s="33">
        <f>IF(G102=0,"***",100*I102/G102)</f>
        <v>83.41259133159214</v>
      </c>
      <c r="K102" s="32">
        <v>27569.16</v>
      </c>
      <c r="L102" s="32">
        <v>17875.95</v>
      </c>
      <c r="M102" s="32">
        <v>-799.37</v>
      </c>
      <c r="N102" s="31">
        <v>1466441.64</v>
      </c>
    </row>
    <row r="103" spans="1:14" ht="16.5" thickBot="1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0" ht="13.5" thickBot="1">
      <c r="A104" s="18" t="s">
        <v>608</v>
      </c>
      <c r="B104" s="19"/>
      <c r="C104" s="19"/>
      <c r="D104" s="32"/>
      <c r="E104" s="32"/>
      <c r="F104" s="32"/>
      <c r="G104" s="32"/>
      <c r="H104" s="32"/>
      <c r="I104" s="53">
        <v>425844.98</v>
      </c>
      <c r="J104" s="54">
        <f>100*(I104/G102)</f>
        <v>87.22626228653279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2362204724409449" top="0.1968503937007874" bottom="0.1968503937007874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3" sqref="A3"/>
    </sheetView>
  </sheetViews>
  <sheetFormatPr defaultColWidth="9.00390625" defaultRowHeight="12.75"/>
  <cols>
    <col min="1" max="1" width="19.75390625" style="36" customWidth="1"/>
    <col min="2" max="2" width="6.625" style="36" customWidth="1"/>
    <col min="3" max="3" width="24.875" style="36" customWidth="1"/>
    <col min="4" max="7" width="10.25390625" style="3" customWidth="1"/>
    <col min="8" max="9" width="11.75390625" style="3" customWidth="1"/>
    <col min="10" max="10" width="7.25390625" style="3" customWidth="1"/>
    <col min="11" max="11" width="10.25390625" style="3" customWidth="1"/>
    <col min="12" max="12" width="9.875" style="3" customWidth="1"/>
    <col min="13" max="13" width="9.625" style="3" customWidth="1"/>
    <col min="14" max="14" width="9.87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" customFormat="1" ht="16.5" thickBot="1">
      <c r="A4" s="4" t="s">
        <v>1844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2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2" thickBot="1">
      <c r="A9" s="18" t="s">
        <v>1845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481</v>
      </c>
      <c r="B10" s="23" t="s">
        <v>1846</v>
      </c>
      <c r="C10" s="23" t="s">
        <v>1847</v>
      </c>
      <c r="D10" s="24">
        <v>10000</v>
      </c>
      <c r="E10" s="24">
        <v>0</v>
      </c>
      <c r="F10" s="24">
        <v>0</v>
      </c>
      <c r="G10" s="24">
        <v>10000</v>
      </c>
      <c r="H10" s="24"/>
      <c r="I10" s="24">
        <v>0</v>
      </c>
      <c r="J10" s="25">
        <f aca="true" t="shared" si="0" ref="J10:J16">IF(G10=0,"***",100*I10/G10)</f>
        <v>0</v>
      </c>
      <c r="K10" s="24"/>
      <c r="L10" s="24"/>
      <c r="M10" s="24">
        <v>0</v>
      </c>
      <c r="N10" s="26">
        <v>0</v>
      </c>
    </row>
    <row r="11" spans="1:14" ht="11.25">
      <c r="A11" s="22" t="s">
        <v>481</v>
      </c>
      <c r="B11" s="23" t="s">
        <v>1848</v>
      </c>
      <c r="C11" s="23" t="s">
        <v>1849</v>
      </c>
      <c r="D11" s="24">
        <v>457000</v>
      </c>
      <c r="E11" s="24">
        <v>136461.17</v>
      </c>
      <c r="F11" s="24">
        <v>39249</v>
      </c>
      <c r="G11" s="24">
        <v>39249</v>
      </c>
      <c r="H11" s="24"/>
      <c r="I11" s="24">
        <v>39249</v>
      </c>
      <c r="J11" s="25">
        <f t="shared" si="0"/>
        <v>100</v>
      </c>
      <c r="K11" s="24"/>
      <c r="L11" s="24"/>
      <c r="M11" s="24">
        <v>0</v>
      </c>
      <c r="N11" s="26">
        <v>281289.83</v>
      </c>
    </row>
    <row r="12" spans="1:14" ht="11.25">
      <c r="A12" s="22" t="s">
        <v>586</v>
      </c>
      <c r="B12" s="23" t="s">
        <v>1850</v>
      </c>
      <c r="C12" s="23" t="s">
        <v>1851</v>
      </c>
      <c r="D12" s="24">
        <v>10097.48</v>
      </c>
      <c r="E12" s="24">
        <v>1353.14</v>
      </c>
      <c r="F12" s="24">
        <v>0</v>
      </c>
      <c r="G12" s="24">
        <v>7764.8</v>
      </c>
      <c r="H12" s="24"/>
      <c r="I12" s="24">
        <v>3337.31</v>
      </c>
      <c r="J12" s="25">
        <f t="shared" si="0"/>
        <v>42.97998660622295</v>
      </c>
      <c r="K12" s="24"/>
      <c r="L12" s="24"/>
      <c r="M12" s="24">
        <v>0</v>
      </c>
      <c r="N12" s="26">
        <v>979.54</v>
      </c>
    </row>
    <row r="13" spans="1:14" ht="11.25">
      <c r="A13" s="22" t="s">
        <v>586</v>
      </c>
      <c r="B13" s="23" t="s">
        <v>1852</v>
      </c>
      <c r="C13" s="23" t="s">
        <v>1853</v>
      </c>
      <c r="D13" s="24">
        <v>160.9</v>
      </c>
      <c r="E13" s="24">
        <v>0</v>
      </c>
      <c r="F13" s="24">
        <v>0</v>
      </c>
      <c r="G13" s="24">
        <v>142.5</v>
      </c>
      <c r="H13" s="24"/>
      <c r="I13" s="24">
        <v>0</v>
      </c>
      <c r="J13" s="25">
        <f t="shared" si="0"/>
        <v>0</v>
      </c>
      <c r="K13" s="24"/>
      <c r="L13" s="24"/>
      <c r="M13" s="24">
        <v>0</v>
      </c>
      <c r="N13" s="26">
        <v>18.4</v>
      </c>
    </row>
    <row r="14" spans="1:14" ht="11.25">
      <c r="A14" s="22" t="s">
        <v>1295</v>
      </c>
      <c r="B14" s="23" t="s">
        <v>1854</v>
      </c>
      <c r="C14" s="23" t="s">
        <v>1855</v>
      </c>
      <c r="D14" s="24">
        <v>0</v>
      </c>
      <c r="E14" s="24">
        <v>0</v>
      </c>
      <c r="F14" s="24">
        <v>9850</v>
      </c>
      <c r="G14" s="24">
        <v>0</v>
      </c>
      <c r="H14" s="24"/>
      <c r="I14" s="24">
        <v>0</v>
      </c>
      <c r="J14" s="25" t="str">
        <f t="shared" si="0"/>
        <v>***</v>
      </c>
      <c r="K14" s="24"/>
      <c r="L14" s="24"/>
      <c r="M14" s="24">
        <v>0</v>
      </c>
      <c r="N14" s="26">
        <v>0</v>
      </c>
    </row>
    <row r="15" spans="1:14" ht="12" thickBot="1">
      <c r="A15" s="22" t="s">
        <v>1295</v>
      </c>
      <c r="B15" s="23" t="s">
        <v>1856</v>
      </c>
      <c r="C15" s="23" t="s">
        <v>1857</v>
      </c>
      <c r="D15" s="24">
        <v>380370</v>
      </c>
      <c r="E15" s="24">
        <v>150370</v>
      </c>
      <c r="F15" s="24">
        <v>115000</v>
      </c>
      <c r="G15" s="24">
        <v>102108</v>
      </c>
      <c r="H15" s="24"/>
      <c r="I15" s="24">
        <v>102089.94</v>
      </c>
      <c r="J15" s="25">
        <f t="shared" si="0"/>
        <v>99.98231284522271</v>
      </c>
      <c r="K15" s="24"/>
      <c r="L15" s="24"/>
      <c r="M15" s="24">
        <v>0</v>
      </c>
      <c r="N15" s="26">
        <v>127892</v>
      </c>
    </row>
    <row r="16" spans="1:14" ht="12" thickBot="1">
      <c r="A16" s="27" t="s">
        <v>1858</v>
      </c>
      <c r="B16" s="28"/>
      <c r="C16" s="28"/>
      <c r="D16" s="29">
        <v>857628.38</v>
      </c>
      <c r="E16" s="29">
        <v>288184.31</v>
      </c>
      <c r="F16" s="29">
        <v>164099</v>
      </c>
      <c r="G16" s="29">
        <v>159264.3</v>
      </c>
      <c r="H16" s="29">
        <v>0</v>
      </c>
      <c r="I16" s="29">
        <v>144676.24</v>
      </c>
      <c r="J16" s="30">
        <f t="shared" si="0"/>
        <v>90.84034526256042</v>
      </c>
      <c r="K16" s="29">
        <v>0</v>
      </c>
      <c r="L16" s="29">
        <v>0</v>
      </c>
      <c r="M16" s="29">
        <v>0</v>
      </c>
      <c r="N16" s="31">
        <v>410179.77</v>
      </c>
    </row>
    <row r="17" spans="1:14" ht="16.5" thickBot="1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" thickBot="1">
      <c r="A18" s="18" t="s">
        <v>611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11.25">
      <c r="A19" s="22" t="s">
        <v>481</v>
      </c>
      <c r="B19" s="23" t="s">
        <v>1859</v>
      </c>
      <c r="C19" s="23" t="s">
        <v>1860</v>
      </c>
      <c r="D19" s="24">
        <v>613086.42</v>
      </c>
      <c r="E19" s="24">
        <v>546086.43</v>
      </c>
      <c r="F19" s="24">
        <v>63000</v>
      </c>
      <c r="G19" s="24">
        <v>67000</v>
      </c>
      <c r="H19" s="24"/>
      <c r="I19" s="24">
        <v>66768.48</v>
      </c>
      <c r="J19" s="25">
        <f aca="true" t="shared" si="1" ref="J19:J82">IF(G19=0,"***",100*I19/G19)</f>
        <v>99.65444776119404</v>
      </c>
      <c r="K19" s="24"/>
      <c r="L19" s="24"/>
      <c r="M19" s="24">
        <v>0</v>
      </c>
      <c r="N19" s="26">
        <v>0</v>
      </c>
    </row>
    <row r="20" spans="1:14" ht="11.25">
      <c r="A20" s="22" t="s">
        <v>481</v>
      </c>
      <c r="B20" s="23" t="s">
        <v>1861</v>
      </c>
      <c r="C20" s="23" t="s">
        <v>0</v>
      </c>
      <c r="D20" s="24">
        <v>4900</v>
      </c>
      <c r="E20" s="24">
        <v>0</v>
      </c>
      <c r="F20" s="24">
        <v>5000</v>
      </c>
      <c r="G20" s="24">
        <v>4900</v>
      </c>
      <c r="H20" s="24"/>
      <c r="I20" s="24">
        <v>0</v>
      </c>
      <c r="J20" s="25">
        <f t="shared" si="1"/>
        <v>0</v>
      </c>
      <c r="K20" s="24"/>
      <c r="L20" s="24"/>
      <c r="M20" s="24">
        <v>0</v>
      </c>
      <c r="N20" s="26">
        <v>0</v>
      </c>
    </row>
    <row r="21" spans="1:14" ht="11.25">
      <c r="A21" s="22" t="s">
        <v>481</v>
      </c>
      <c r="B21" s="23" t="s">
        <v>1</v>
      </c>
      <c r="C21" s="23" t="s">
        <v>2</v>
      </c>
      <c r="D21" s="24">
        <v>150000</v>
      </c>
      <c r="E21" s="24">
        <v>1881.54</v>
      </c>
      <c r="F21" s="24">
        <v>53020</v>
      </c>
      <c r="G21" s="24">
        <v>4020</v>
      </c>
      <c r="H21" s="24"/>
      <c r="I21" s="24">
        <v>3780.84</v>
      </c>
      <c r="J21" s="25">
        <f t="shared" si="1"/>
        <v>94.05074626865671</v>
      </c>
      <c r="K21" s="24"/>
      <c r="L21" s="24"/>
      <c r="M21" s="24">
        <v>0</v>
      </c>
      <c r="N21" s="26">
        <v>144098.46</v>
      </c>
    </row>
    <row r="22" spans="1:14" ht="11.25">
      <c r="A22" s="22" t="s">
        <v>481</v>
      </c>
      <c r="B22" s="23" t="s">
        <v>3</v>
      </c>
      <c r="C22" s="23" t="s">
        <v>4</v>
      </c>
      <c r="D22" s="24">
        <v>20253.47</v>
      </c>
      <c r="E22" s="24">
        <v>19920.47</v>
      </c>
      <c r="F22" s="24">
        <v>233</v>
      </c>
      <c r="G22" s="24">
        <v>333</v>
      </c>
      <c r="H22" s="24"/>
      <c r="I22" s="24">
        <v>99.15</v>
      </c>
      <c r="J22" s="25">
        <f t="shared" si="1"/>
        <v>29.774774774774773</v>
      </c>
      <c r="K22" s="24"/>
      <c r="L22" s="24"/>
      <c r="M22" s="24">
        <v>0</v>
      </c>
      <c r="N22" s="26">
        <v>0</v>
      </c>
    </row>
    <row r="23" spans="1:14" ht="11.25">
      <c r="A23" s="22" t="s">
        <v>481</v>
      </c>
      <c r="B23" s="23" t="s">
        <v>5</v>
      </c>
      <c r="C23" s="23" t="s">
        <v>6</v>
      </c>
      <c r="D23" s="24">
        <v>8000</v>
      </c>
      <c r="E23" s="24">
        <v>0</v>
      </c>
      <c r="F23" s="24">
        <v>0</v>
      </c>
      <c r="G23" s="24">
        <v>0</v>
      </c>
      <c r="H23" s="24"/>
      <c r="I23" s="24">
        <v>0</v>
      </c>
      <c r="J23" s="25" t="str">
        <f t="shared" si="1"/>
        <v>***</v>
      </c>
      <c r="K23" s="24"/>
      <c r="L23" s="24"/>
      <c r="M23" s="24">
        <v>0</v>
      </c>
      <c r="N23" s="26">
        <v>8000</v>
      </c>
    </row>
    <row r="24" spans="1:14" ht="11.25">
      <c r="A24" s="22" t="s">
        <v>586</v>
      </c>
      <c r="B24" s="23" t="s">
        <v>7</v>
      </c>
      <c r="C24" s="23" t="s">
        <v>8</v>
      </c>
      <c r="D24" s="24">
        <v>2870.95</v>
      </c>
      <c r="E24" s="24">
        <v>0</v>
      </c>
      <c r="F24" s="24">
        <v>0</v>
      </c>
      <c r="G24" s="24">
        <v>2871</v>
      </c>
      <c r="H24" s="24"/>
      <c r="I24" s="24">
        <v>2856.28</v>
      </c>
      <c r="J24" s="25">
        <f t="shared" si="1"/>
        <v>99.48728665970046</v>
      </c>
      <c r="K24" s="24"/>
      <c r="L24" s="24"/>
      <c r="M24" s="24">
        <v>0</v>
      </c>
      <c r="N24" s="26">
        <v>-0.05</v>
      </c>
    </row>
    <row r="25" spans="1:14" ht="11.25">
      <c r="A25" s="22" t="s">
        <v>9</v>
      </c>
      <c r="B25" s="23" t="s">
        <v>10</v>
      </c>
      <c r="C25" s="23" t="s">
        <v>11</v>
      </c>
      <c r="D25" s="24">
        <v>0</v>
      </c>
      <c r="E25" s="24">
        <v>0</v>
      </c>
      <c r="F25" s="24">
        <v>1000</v>
      </c>
      <c r="G25" s="24">
        <v>0</v>
      </c>
      <c r="H25" s="24"/>
      <c r="I25" s="24">
        <v>0</v>
      </c>
      <c r="J25" s="25" t="str">
        <f t="shared" si="1"/>
        <v>***</v>
      </c>
      <c r="K25" s="24"/>
      <c r="L25" s="24"/>
      <c r="M25" s="24">
        <v>0</v>
      </c>
      <c r="N25" s="26">
        <v>0</v>
      </c>
    </row>
    <row r="26" spans="1:14" ht="11.25">
      <c r="A26" s="22" t="s">
        <v>9</v>
      </c>
      <c r="B26" s="23" t="s">
        <v>12</v>
      </c>
      <c r="C26" s="23" t="s">
        <v>13</v>
      </c>
      <c r="D26" s="24">
        <v>170</v>
      </c>
      <c r="E26" s="24">
        <v>0</v>
      </c>
      <c r="F26" s="24">
        <v>0</v>
      </c>
      <c r="G26" s="24">
        <v>170</v>
      </c>
      <c r="H26" s="24"/>
      <c r="I26" s="24">
        <v>170</v>
      </c>
      <c r="J26" s="25">
        <f t="shared" si="1"/>
        <v>100</v>
      </c>
      <c r="K26" s="24"/>
      <c r="L26" s="24"/>
      <c r="M26" s="24">
        <v>0</v>
      </c>
      <c r="N26" s="26">
        <v>0</v>
      </c>
    </row>
    <row r="27" spans="1:14" ht="11.25">
      <c r="A27" s="22" t="s">
        <v>9</v>
      </c>
      <c r="B27" s="23" t="s">
        <v>14</v>
      </c>
      <c r="C27" s="23" t="s">
        <v>15</v>
      </c>
      <c r="D27" s="24">
        <v>60000</v>
      </c>
      <c r="E27" s="24">
        <v>0</v>
      </c>
      <c r="F27" s="24">
        <v>0</v>
      </c>
      <c r="G27" s="24">
        <v>0</v>
      </c>
      <c r="H27" s="24"/>
      <c r="I27" s="24">
        <v>0</v>
      </c>
      <c r="J27" s="25" t="str">
        <f t="shared" si="1"/>
        <v>***</v>
      </c>
      <c r="K27" s="24"/>
      <c r="L27" s="24"/>
      <c r="M27" s="24">
        <v>0</v>
      </c>
      <c r="N27" s="26">
        <v>60000</v>
      </c>
    </row>
    <row r="28" spans="1:14" ht="11.25">
      <c r="A28" s="22" t="s">
        <v>819</v>
      </c>
      <c r="B28" s="23" t="s">
        <v>16</v>
      </c>
      <c r="C28" s="23" t="s">
        <v>17</v>
      </c>
      <c r="D28" s="24">
        <v>12000</v>
      </c>
      <c r="E28" s="24">
        <v>0</v>
      </c>
      <c r="F28" s="24">
        <v>0</v>
      </c>
      <c r="G28" s="24">
        <v>12000</v>
      </c>
      <c r="H28" s="24"/>
      <c r="I28" s="24">
        <v>12000</v>
      </c>
      <c r="J28" s="25">
        <f t="shared" si="1"/>
        <v>100</v>
      </c>
      <c r="K28" s="24"/>
      <c r="L28" s="24"/>
      <c r="M28" s="24">
        <v>0</v>
      </c>
      <c r="N28" s="26">
        <v>0</v>
      </c>
    </row>
    <row r="29" spans="1:14" ht="11.25">
      <c r="A29" s="22" t="s">
        <v>18</v>
      </c>
      <c r="B29" s="23" t="s">
        <v>19</v>
      </c>
      <c r="C29" s="23" t="s">
        <v>20</v>
      </c>
      <c r="D29" s="24">
        <v>8300</v>
      </c>
      <c r="E29" s="24">
        <v>0</v>
      </c>
      <c r="F29" s="24">
        <v>7300</v>
      </c>
      <c r="G29" s="24">
        <v>7300</v>
      </c>
      <c r="H29" s="24">
        <v>7300</v>
      </c>
      <c r="I29" s="24">
        <v>7300</v>
      </c>
      <c r="J29" s="25">
        <f t="shared" si="1"/>
        <v>100</v>
      </c>
      <c r="K29" s="24">
        <v>0</v>
      </c>
      <c r="L29" s="24">
        <v>1.02</v>
      </c>
      <c r="M29" s="24">
        <v>0</v>
      </c>
      <c r="N29" s="26">
        <v>1000</v>
      </c>
    </row>
    <row r="30" spans="1:14" ht="11.25">
      <c r="A30" s="22" t="s">
        <v>18</v>
      </c>
      <c r="B30" s="23" t="s">
        <v>21</v>
      </c>
      <c r="C30" s="23" t="s">
        <v>1794</v>
      </c>
      <c r="D30" s="24">
        <v>119</v>
      </c>
      <c r="E30" s="24">
        <v>0</v>
      </c>
      <c r="F30" s="24">
        <v>0</v>
      </c>
      <c r="G30" s="24">
        <v>119</v>
      </c>
      <c r="H30" s="24">
        <v>119</v>
      </c>
      <c r="I30" s="24">
        <v>119</v>
      </c>
      <c r="J30" s="25">
        <f t="shared" si="1"/>
        <v>100</v>
      </c>
      <c r="K30" s="24">
        <v>0</v>
      </c>
      <c r="L30" s="24">
        <v>0</v>
      </c>
      <c r="M30" s="24">
        <v>0</v>
      </c>
      <c r="N30" s="26">
        <v>0</v>
      </c>
    </row>
    <row r="31" spans="1:14" ht="11.25">
      <c r="A31" s="22" t="s">
        <v>18</v>
      </c>
      <c r="B31" s="23" t="s">
        <v>22</v>
      </c>
      <c r="C31" s="23" t="s">
        <v>23</v>
      </c>
      <c r="D31" s="24">
        <v>980</v>
      </c>
      <c r="E31" s="24">
        <v>0</v>
      </c>
      <c r="F31" s="24">
        <v>0</v>
      </c>
      <c r="G31" s="24">
        <v>980</v>
      </c>
      <c r="H31" s="24">
        <v>980</v>
      </c>
      <c r="I31" s="24">
        <v>734.21</v>
      </c>
      <c r="J31" s="25">
        <f t="shared" si="1"/>
        <v>74.91938775510204</v>
      </c>
      <c r="K31" s="24">
        <v>0</v>
      </c>
      <c r="L31" s="24">
        <v>0</v>
      </c>
      <c r="M31" s="24">
        <v>0</v>
      </c>
      <c r="N31" s="26">
        <v>0</v>
      </c>
    </row>
    <row r="32" spans="1:14" ht="11.25">
      <c r="A32" s="22" t="s">
        <v>18</v>
      </c>
      <c r="B32" s="23" t="s">
        <v>24</v>
      </c>
      <c r="C32" s="23" t="s">
        <v>25</v>
      </c>
      <c r="D32" s="24">
        <v>9500</v>
      </c>
      <c r="E32" s="24">
        <v>3476.76</v>
      </c>
      <c r="F32" s="24">
        <v>2000</v>
      </c>
      <c r="G32" s="24">
        <v>2000</v>
      </c>
      <c r="H32" s="24">
        <v>2000</v>
      </c>
      <c r="I32" s="24">
        <v>1713.02</v>
      </c>
      <c r="J32" s="25">
        <f t="shared" si="1"/>
        <v>85.651</v>
      </c>
      <c r="K32" s="24">
        <v>0</v>
      </c>
      <c r="L32" s="24">
        <v>0</v>
      </c>
      <c r="M32" s="24">
        <v>0</v>
      </c>
      <c r="N32" s="26">
        <v>4023.24</v>
      </c>
    </row>
    <row r="33" spans="1:14" ht="11.25">
      <c r="A33" s="22" t="s">
        <v>18</v>
      </c>
      <c r="B33" s="23" t="s">
        <v>26</v>
      </c>
      <c r="C33" s="23" t="s">
        <v>27</v>
      </c>
      <c r="D33" s="24">
        <v>12347.54</v>
      </c>
      <c r="E33" s="24">
        <v>327.54</v>
      </c>
      <c r="F33" s="24">
        <v>13000</v>
      </c>
      <c r="G33" s="24">
        <v>12020</v>
      </c>
      <c r="H33" s="24">
        <v>12020</v>
      </c>
      <c r="I33" s="24">
        <v>12015.58</v>
      </c>
      <c r="J33" s="25">
        <f t="shared" si="1"/>
        <v>99.96322795341098</v>
      </c>
      <c r="K33" s="24">
        <v>0</v>
      </c>
      <c r="L33" s="24">
        <v>0</v>
      </c>
      <c r="M33" s="24">
        <v>0</v>
      </c>
      <c r="N33" s="26">
        <v>0</v>
      </c>
    </row>
    <row r="34" spans="1:14" ht="11.25">
      <c r="A34" s="22" t="s">
        <v>28</v>
      </c>
      <c r="B34" s="23" t="s">
        <v>29</v>
      </c>
      <c r="C34" s="23" t="s">
        <v>1457</v>
      </c>
      <c r="D34" s="24">
        <v>8200</v>
      </c>
      <c r="E34" s="24">
        <v>0</v>
      </c>
      <c r="F34" s="24">
        <v>500</v>
      </c>
      <c r="G34" s="24">
        <v>450</v>
      </c>
      <c r="H34" s="24">
        <v>450</v>
      </c>
      <c r="I34" s="24">
        <v>423.55</v>
      </c>
      <c r="J34" s="25">
        <f t="shared" si="1"/>
        <v>94.12222222222222</v>
      </c>
      <c r="K34" s="24">
        <v>0</v>
      </c>
      <c r="L34" s="24">
        <v>0</v>
      </c>
      <c r="M34" s="24">
        <v>0</v>
      </c>
      <c r="N34" s="26">
        <v>7750</v>
      </c>
    </row>
    <row r="35" spans="1:14" ht="11.25">
      <c r="A35" s="22" t="s">
        <v>28</v>
      </c>
      <c r="B35" s="23" t="s">
        <v>30</v>
      </c>
      <c r="C35" s="23" t="s">
        <v>31</v>
      </c>
      <c r="D35" s="24">
        <v>1400</v>
      </c>
      <c r="E35" s="24">
        <v>0</v>
      </c>
      <c r="F35" s="24">
        <v>100</v>
      </c>
      <c r="G35" s="24">
        <v>150</v>
      </c>
      <c r="H35" s="24">
        <v>150</v>
      </c>
      <c r="I35" s="24">
        <v>150</v>
      </c>
      <c r="J35" s="25">
        <f t="shared" si="1"/>
        <v>100</v>
      </c>
      <c r="K35" s="24">
        <v>0</v>
      </c>
      <c r="L35" s="24">
        <v>0</v>
      </c>
      <c r="M35" s="24">
        <v>0</v>
      </c>
      <c r="N35" s="26">
        <v>1250</v>
      </c>
    </row>
    <row r="36" spans="1:14" ht="11.25">
      <c r="A36" s="22" t="s">
        <v>32</v>
      </c>
      <c r="B36" s="23" t="s">
        <v>33</v>
      </c>
      <c r="C36" s="23" t="s">
        <v>34</v>
      </c>
      <c r="D36" s="24">
        <v>2000</v>
      </c>
      <c r="E36" s="24">
        <v>0</v>
      </c>
      <c r="F36" s="24">
        <v>1500</v>
      </c>
      <c r="G36" s="24">
        <v>1500</v>
      </c>
      <c r="H36" s="24">
        <v>1500</v>
      </c>
      <c r="I36" s="24">
        <v>1500</v>
      </c>
      <c r="J36" s="25">
        <f t="shared" si="1"/>
        <v>100</v>
      </c>
      <c r="K36" s="24">
        <v>0</v>
      </c>
      <c r="L36" s="24">
        <v>42.9</v>
      </c>
      <c r="M36" s="24">
        <v>0</v>
      </c>
      <c r="N36" s="26">
        <v>500</v>
      </c>
    </row>
    <row r="37" spans="1:14" ht="11.25">
      <c r="A37" s="22" t="s">
        <v>32</v>
      </c>
      <c r="B37" s="23" t="s">
        <v>35</v>
      </c>
      <c r="C37" s="23" t="s">
        <v>36</v>
      </c>
      <c r="D37" s="24">
        <v>619</v>
      </c>
      <c r="E37" s="24">
        <v>0</v>
      </c>
      <c r="F37" s="24">
        <v>500</v>
      </c>
      <c r="G37" s="24">
        <v>619</v>
      </c>
      <c r="H37" s="24">
        <v>619</v>
      </c>
      <c r="I37" s="24">
        <v>619</v>
      </c>
      <c r="J37" s="25">
        <f t="shared" si="1"/>
        <v>100</v>
      </c>
      <c r="K37" s="24">
        <v>0</v>
      </c>
      <c r="L37" s="24">
        <v>0.01</v>
      </c>
      <c r="M37" s="24">
        <v>0</v>
      </c>
      <c r="N37" s="26">
        <v>0</v>
      </c>
    </row>
    <row r="38" spans="1:14" ht="11.25">
      <c r="A38" s="22" t="s">
        <v>32</v>
      </c>
      <c r="B38" s="23" t="s">
        <v>37</v>
      </c>
      <c r="C38" s="23" t="s">
        <v>38</v>
      </c>
      <c r="D38" s="24">
        <v>250</v>
      </c>
      <c r="E38" s="24">
        <v>0</v>
      </c>
      <c r="F38" s="24">
        <v>250</v>
      </c>
      <c r="G38" s="24">
        <v>250</v>
      </c>
      <c r="H38" s="24">
        <v>250</v>
      </c>
      <c r="I38" s="24">
        <v>247.87</v>
      </c>
      <c r="J38" s="25">
        <f t="shared" si="1"/>
        <v>99.148</v>
      </c>
      <c r="K38" s="24">
        <v>0</v>
      </c>
      <c r="L38" s="24">
        <v>0</v>
      </c>
      <c r="M38" s="24">
        <v>0</v>
      </c>
      <c r="N38" s="26">
        <v>0</v>
      </c>
    </row>
    <row r="39" spans="1:14" ht="11.25">
      <c r="A39" s="22" t="s">
        <v>32</v>
      </c>
      <c r="B39" s="23" t="s">
        <v>39</v>
      </c>
      <c r="C39" s="23" t="s">
        <v>40</v>
      </c>
      <c r="D39" s="24">
        <v>1200</v>
      </c>
      <c r="E39" s="24">
        <v>0</v>
      </c>
      <c r="F39" s="24">
        <v>1000</v>
      </c>
      <c r="G39" s="24">
        <v>1000</v>
      </c>
      <c r="H39" s="24">
        <v>1000</v>
      </c>
      <c r="I39" s="24">
        <v>997.07</v>
      </c>
      <c r="J39" s="25">
        <f t="shared" si="1"/>
        <v>99.707</v>
      </c>
      <c r="K39" s="24">
        <v>0</v>
      </c>
      <c r="L39" s="24">
        <v>0</v>
      </c>
      <c r="M39" s="24">
        <v>0</v>
      </c>
      <c r="N39" s="26">
        <v>200</v>
      </c>
    </row>
    <row r="40" spans="1:14" ht="11.25">
      <c r="A40" s="22" t="s">
        <v>32</v>
      </c>
      <c r="B40" s="23" t="s">
        <v>41</v>
      </c>
      <c r="C40" s="23" t="s">
        <v>42</v>
      </c>
      <c r="D40" s="24">
        <v>700</v>
      </c>
      <c r="E40" s="24">
        <v>0</v>
      </c>
      <c r="F40" s="24">
        <v>0</v>
      </c>
      <c r="G40" s="24">
        <v>500</v>
      </c>
      <c r="H40" s="24">
        <v>500</v>
      </c>
      <c r="I40" s="24">
        <v>500</v>
      </c>
      <c r="J40" s="25">
        <f t="shared" si="1"/>
        <v>100</v>
      </c>
      <c r="K40" s="24">
        <v>0</v>
      </c>
      <c r="L40" s="24">
        <v>2.44</v>
      </c>
      <c r="M40" s="24">
        <v>0</v>
      </c>
      <c r="N40" s="26">
        <v>200</v>
      </c>
    </row>
    <row r="41" spans="1:14" ht="11.25">
      <c r="A41" s="22" t="s">
        <v>43</v>
      </c>
      <c r="B41" s="23" t="s">
        <v>44</v>
      </c>
      <c r="C41" s="23" t="s">
        <v>45</v>
      </c>
      <c r="D41" s="24">
        <v>25000</v>
      </c>
      <c r="E41" s="24">
        <v>0</v>
      </c>
      <c r="F41" s="24">
        <v>9000</v>
      </c>
      <c r="G41" s="24">
        <v>832</v>
      </c>
      <c r="H41" s="24">
        <v>831.37</v>
      </c>
      <c r="I41" s="24">
        <v>710.88</v>
      </c>
      <c r="J41" s="25">
        <f t="shared" si="1"/>
        <v>85.4423076923077</v>
      </c>
      <c r="K41" s="24">
        <v>0</v>
      </c>
      <c r="L41" s="24">
        <v>120.49</v>
      </c>
      <c r="M41" s="24">
        <v>0</v>
      </c>
      <c r="N41" s="26">
        <v>24168</v>
      </c>
    </row>
    <row r="42" spans="1:14" ht="11.25">
      <c r="A42" s="22" t="s">
        <v>43</v>
      </c>
      <c r="B42" s="23" t="s">
        <v>46</v>
      </c>
      <c r="C42" s="23" t="s">
        <v>47</v>
      </c>
      <c r="D42" s="24">
        <v>1500</v>
      </c>
      <c r="E42" s="24">
        <v>0</v>
      </c>
      <c r="F42" s="24">
        <v>700</v>
      </c>
      <c r="G42" s="24">
        <v>700</v>
      </c>
      <c r="H42" s="24">
        <v>700</v>
      </c>
      <c r="I42" s="24">
        <v>700</v>
      </c>
      <c r="J42" s="25">
        <f t="shared" si="1"/>
        <v>100</v>
      </c>
      <c r="K42" s="24">
        <v>0</v>
      </c>
      <c r="L42" s="24">
        <v>0</v>
      </c>
      <c r="M42" s="24">
        <v>0</v>
      </c>
      <c r="N42" s="26">
        <v>800</v>
      </c>
    </row>
    <row r="43" spans="1:14" ht="11.25">
      <c r="A43" s="22" t="s">
        <v>43</v>
      </c>
      <c r="B43" s="23" t="s">
        <v>48</v>
      </c>
      <c r="C43" s="23" t="s">
        <v>49</v>
      </c>
      <c r="D43" s="24">
        <v>1336</v>
      </c>
      <c r="E43" s="24">
        <v>0</v>
      </c>
      <c r="F43" s="24">
        <v>0</v>
      </c>
      <c r="G43" s="24">
        <v>1301</v>
      </c>
      <c r="H43" s="24">
        <v>1301</v>
      </c>
      <c r="I43" s="24">
        <v>1301</v>
      </c>
      <c r="J43" s="25">
        <f t="shared" si="1"/>
        <v>100</v>
      </c>
      <c r="K43" s="24">
        <v>35</v>
      </c>
      <c r="L43" s="24">
        <v>0</v>
      </c>
      <c r="M43" s="24">
        <v>0</v>
      </c>
      <c r="N43" s="26">
        <v>0</v>
      </c>
    </row>
    <row r="44" spans="1:14" ht="11.25">
      <c r="A44" s="22" t="s">
        <v>43</v>
      </c>
      <c r="B44" s="23" t="s">
        <v>50</v>
      </c>
      <c r="C44" s="23" t="s">
        <v>51</v>
      </c>
      <c r="D44" s="24">
        <v>3100</v>
      </c>
      <c r="E44" s="24">
        <v>1998.37</v>
      </c>
      <c r="F44" s="24">
        <v>0</v>
      </c>
      <c r="G44" s="24">
        <v>0</v>
      </c>
      <c r="H44" s="24">
        <v>0</v>
      </c>
      <c r="I44" s="24">
        <v>1101.63</v>
      </c>
      <c r="J44" s="25" t="str">
        <f t="shared" si="1"/>
        <v>***</v>
      </c>
      <c r="K44" s="24">
        <v>0</v>
      </c>
      <c r="L44" s="24">
        <v>0</v>
      </c>
      <c r="M44" s="24">
        <v>0</v>
      </c>
      <c r="N44" s="26">
        <v>0</v>
      </c>
    </row>
    <row r="45" spans="1:14" ht="11.25">
      <c r="A45" s="22" t="s">
        <v>52</v>
      </c>
      <c r="B45" s="23" t="s">
        <v>53</v>
      </c>
      <c r="C45" s="23" t="s">
        <v>54</v>
      </c>
      <c r="D45" s="24">
        <v>4500</v>
      </c>
      <c r="E45" s="24">
        <v>0</v>
      </c>
      <c r="F45" s="24">
        <v>0</v>
      </c>
      <c r="G45" s="24">
        <v>4500</v>
      </c>
      <c r="H45" s="24">
        <v>4500</v>
      </c>
      <c r="I45" s="24">
        <v>4481.94</v>
      </c>
      <c r="J45" s="25">
        <f t="shared" si="1"/>
        <v>99.59866666666666</v>
      </c>
      <c r="K45" s="24">
        <v>0</v>
      </c>
      <c r="L45" s="24">
        <v>0</v>
      </c>
      <c r="M45" s="24">
        <v>0</v>
      </c>
      <c r="N45" s="26">
        <v>0</v>
      </c>
    </row>
    <row r="46" spans="1:14" ht="11.25">
      <c r="A46" s="22" t="s">
        <v>52</v>
      </c>
      <c r="B46" s="23" t="s">
        <v>55</v>
      </c>
      <c r="C46" s="23" t="s">
        <v>56</v>
      </c>
      <c r="D46" s="24">
        <v>350</v>
      </c>
      <c r="E46" s="24">
        <v>0</v>
      </c>
      <c r="F46" s="24">
        <v>350</v>
      </c>
      <c r="G46" s="24">
        <v>350</v>
      </c>
      <c r="H46" s="24">
        <v>350</v>
      </c>
      <c r="I46" s="24">
        <v>0</v>
      </c>
      <c r="J46" s="25">
        <f t="shared" si="1"/>
        <v>0</v>
      </c>
      <c r="K46" s="24">
        <v>0</v>
      </c>
      <c r="L46" s="24">
        <v>0</v>
      </c>
      <c r="M46" s="24">
        <v>0</v>
      </c>
      <c r="N46" s="26">
        <v>0</v>
      </c>
    </row>
    <row r="47" spans="1:14" ht="11.25">
      <c r="A47" s="22" t="s">
        <v>52</v>
      </c>
      <c r="B47" s="23" t="s">
        <v>57</v>
      </c>
      <c r="C47" s="23" t="s">
        <v>58</v>
      </c>
      <c r="D47" s="24">
        <v>23030</v>
      </c>
      <c r="E47" s="24">
        <v>0</v>
      </c>
      <c r="F47" s="24">
        <v>10000</v>
      </c>
      <c r="G47" s="24">
        <v>21941</v>
      </c>
      <c r="H47" s="24">
        <v>21941</v>
      </c>
      <c r="I47" s="24">
        <v>21939.41</v>
      </c>
      <c r="J47" s="25">
        <f t="shared" si="1"/>
        <v>99.99275329292193</v>
      </c>
      <c r="K47" s="24">
        <v>0</v>
      </c>
      <c r="L47" s="24">
        <v>0</v>
      </c>
      <c r="M47" s="24">
        <v>0</v>
      </c>
      <c r="N47" s="26">
        <v>1089</v>
      </c>
    </row>
    <row r="48" spans="1:14" ht="11.25">
      <c r="A48" s="22" t="s">
        <v>52</v>
      </c>
      <c r="B48" s="23" t="s">
        <v>59</v>
      </c>
      <c r="C48" s="23" t="s">
        <v>60</v>
      </c>
      <c r="D48" s="24">
        <v>25080</v>
      </c>
      <c r="E48" s="24">
        <v>0</v>
      </c>
      <c r="F48" s="24">
        <v>12500</v>
      </c>
      <c r="G48" s="24">
        <v>24200</v>
      </c>
      <c r="H48" s="24">
        <v>24200</v>
      </c>
      <c r="I48" s="24">
        <v>24197.26</v>
      </c>
      <c r="J48" s="25">
        <f t="shared" si="1"/>
        <v>99.9886776859504</v>
      </c>
      <c r="K48" s="24">
        <v>0</v>
      </c>
      <c r="L48" s="24">
        <v>0</v>
      </c>
      <c r="M48" s="24">
        <v>0</v>
      </c>
      <c r="N48" s="26">
        <v>880</v>
      </c>
    </row>
    <row r="49" spans="1:14" ht="11.25">
      <c r="A49" s="22" t="s">
        <v>52</v>
      </c>
      <c r="B49" s="23" t="s">
        <v>61</v>
      </c>
      <c r="C49" s="23" t="s">
        <v>62</v>
      </c>
      <c r="D49" s="24">
        <v>900</v>
      </c>
      <c r="E49" s="24">
        <v>0</v>
      </c>
      <c r="F49" s="24">
        <v>0</v>
      </c>
      <c r="G49" s="24">
        <v>900</v>
      </c>
      <c r="H49" s="24">
        <v>900</v>
      </c>
      <c r="I49" s="24">
        <v>894.77</v>
      </c>
      <c r="J49" s="25">
        <f t="shared" si="1"/>
        <v>99.41888888888889</v>
      </c>
      <c r="K49" s="24">
        <v>0</v>
      </c>
      <c r="L49" s="24">
        <v>0</v>
      </c>
      <c r="M49" s="24">
        <v>0</v>
      </c>
      <c r="N49" s="26">
        <v>0</v>
      </c>
    </row>
    <row r="50" spans="1:14" ht="11.25">
      <c r="A50" s="22" t="s">
        <v>52</v>
      </c>
      <c r="B50" s="23" t="s">
        <v>63</v>
      </c>
      <c r="C50" s="23" t="s">
        <v>64</v>
      </c>
      <c r="D50" s="24">
        <v>2089</v>
      </c>
      <c r="E50" s="24">
        <v>0</v>
      </c>
      <c r="F50" s="24">
        <v>0</v>
      </c>
      <c r="G50" s="24">
        <v>2089</v>
      </c>
      <c r="H50" s="24">
        <v>2089</v>
      </c>
      <c r="I50" s="24">
        <v>2090</v>
      </c>
      <c r="J50" s="25">
        <f t="shared" si="1"/>
        <v>100.04786979415988</v>
      </c>
      <c r="K50" s="24">
        <v>0</v>
      </c>
      <c r="L50" s="24">
        <v>0</v>
      </c>
      <c r="M50" s="24">
        <v>0</v>
      </c>
      <c r="N50" s="26">
        <v>0</v>
      </c>
    </row>
    <row r="51" spans="1:14" ht="11.25">
      <c r="A51" s="22" t="s">
        <v>65</v>
      </c>
      <c r="B51" s="23" t="s">
        <v>66</v>
      </c>
      <c r="C51" s="23" t="s">
        <v>67</v>
      </c>
      <c r="D51" s="24">
        <v>1000</v>
      </c>
      <c r="E51" s="24">
        <v>0</v>
      </c>
      <c r="F51" s="24">
        <v>1000</v>
      </c>
      <c r="G51" s="24">
        <v>1000</v>
      </c>
      <c r="H51" s="24">
        <v>1000</v>
      </c>
      <c r="I51" s="24">
        <v>1000</v>
      </c>
      <c r="J51" s="25">
        <f t="shared" si="1"/>
        <v>100</v>
      </c>
      <c r="K51" s="24">
        <v>0</v>
      </c>
      <c r="L51" s="24">
        <v>14.24</v>
      </c>
      <c r="M51" s="24">
        <v>0</v>
      </c>
      <c r="N51" s="26">
        <v>0</v>
      </c>
    </row>
    <row r="52" spans="1:14" ht="11.25">
      <c r="A52" s="22" t="s">
        <v>65</v>
      </c>
      <c r="B52" s="23" t="s">
        <v>68</v>
      </c>
      <c r="C52" s="23" t="s">
        <v>69</v>
      </c>
      <c r="D52" s="24">
        <v>700</v>
      </c>
      <c r="E52" s="24">
        <v>0</v>
      </c>
      <c r="F52" s="24">
        <v>700</v>
      </c>
      <c r="G52" s="24">
        <v>700</v>
      </c>
      <c r="H52" s="24">
        <v>700</v>
      </c>
      <c r="I52" s="24">
        <v>696</v>
      </c>
      <c r="J52" s="25">
        <f t="shared" si="1"/>
        <v>99.42857142857143</v>
      </c>
      <c r="K52" s="24">
        <v>0</v>
      </c>
      <c r="L52" s="24">
        <v>0</v>
      </c>
      <c r="M52" s="24">
        <v>0</v>
      </c>
      <c r="N52" s="26">
        <v>0</v>
      </c>
    </row>
    <row r="53" spans="1:14" ht="11.25">
      <c r="A53" s="22" t="s">
        <v>65</v>
      </c>
      <c r="B53" s="23" t="s">
        <v>70</v>
      </c>
      <c r="C53" s="23" t="s">
        <v>71</v>
      </c>
      <c r="D53" s="24">
        <v>2000</v>
      </c>
      <c r="E53" s="24">
        <v>0</v>
      </c>
      <c r="F53" s="24">
        <v>2000</v>
      </c>
      <c r="G53" s="24">
        <v>2000</v>
      </c>
      <c r="H53" s="24">
        <v>2000</v>
      </c>
      <c r="I53" s="24">
        <v>1920.99</v>
      </c>
      <c r="J53" s="25">
        <f t="shared" si="1"/>
        <v>96.0495</v>
      </c>
      <c r="K53" s="24">
        <v>0</v>
      </c>
      <c r="L53" s="24">
        <v>0</v>
      </c>
      <c r="M53" s="24">
        <v>0</v>
      </c>
      <c r="N53" s="26">
        <v>0</v>
      </c>
    </row>
    <row r="54" spans="1:14" ht="11.25">
      <c r="A54" s="22" t="s">
        <v>65</v>
      </c>
      <c r="B54" s="23" t="s">
        <v>72</v>
      </c>
      <c r="C54" s="23" t="s">
        <v>73</v>
      </c>
      <c r="D54" s="24">
        <v>500</v>
      </c>
      <c r="E54" s="24">
        <v>0</v>
      </c>
      <c r="F54" s="24">
        <v>500</v>
      </c>
      <c r="G54" s="24">
        <v>500</v>
      </c>
      <c r="H54" s="24">
        <v>500</v>
      </c>
      <c r="I54" s="24">
        <v>436.06</v>
      </c>
      <c r="J54" s="25">
        <f t="shared" si="1"/>
        <v>87.212</v>
      </c>
      <c r="K54" s="24">
        <v>0</v>
      </c>
      <c r="L54" s="24">
        <v>0</v>
      </c>
      <c r="M54" s="24">
        <v>0</v>
      </c>
      <c r="N54" s="26">
        <v>0</v>
      </c>
    </row>
    <row r="55" spans="1:14" ht="11.25">
      <c r="A55" s="22" t="s">
        <v>65</v>
      </c>
      <c r="B55" s="23" t="s">
        <v>74</v>
      </c>
      <c r="C55" s="23" t="s">
        <v>75</v>
      </c>
      <c r="D55" s="24">
        <v>800</v>
      </c>
      <c r="E55" s="24">
        <v>0</v>
      </c>
      <c r="F55" s="24">
        <v>800</v>
      </c>
      <c r="G55" s="24">
        <v>800</v>
      </c>
      <c r="H55" s="24">
        <v>800</v>
      </c>
      <c r="I55" s="24">
        <v>440.09</v>
      </c>
      <c r="J55" s="25">
        <f t="shared" si="1"/>
        <v>55.01125</v>
      </c>
      <c r="K55" s="24">
        <v>0</v>
      </c>
      <c r="L55" s="24">
        <v>0</v>
      </c>
      <c r="M55" s="24">
        <v>0</v>
      </c>
      <c r="N55" s="26">
        <v>0</v>
      </c>
    </row>
    <row r="56" spans="1:14" ht="11.25">
      <c r="A56" s="22" t="s">
        <v>65</v>
      </c>
      <c r="B56" s="23" t="s">
        <v>76</v>
      </c>
      <c r="C56" s="23" t="s">
        <v>77</v>
      </c>
      <c r="D56" s="24">
        <v>800</v>
      </c>
      <c r="E56" s="24">
        <v>0</v>
      </c>
      <c r="F56" s="24">
        <v>600</v>
      </c>
      <c r="G56" s="24">
        <v>600</v>
      </c>
      <c r="H56" s="24">
        <v>600</v>
      </c>
      <c r="I56" s="24">
        <v>600</v>
      </c>
      <c r="J56" s="25">
        <f t="shared" si="1"/>
        <v>100</v>
      </c>
      <c r="K56" s="24">
        <v>200</v>
      </c>
      <c r="L56" s="24">
        <v>227.08</v>
      </c>
      <c r="M56" s="24">
        <v>0</v>
      </c>
      <c r="N56" s="26">
        <v>0</v>
      </c>
    </row>
    <row r="57" spans="1:14" ht="11.25">
      <c r="A57" s="22" t="s">
        <v>65</v>
      </c>
      <c r="B57" s="23" t="s">
        <v>78</v>
      </c>
      <c r="C57" s="23" t="s">
        <v>79</v>
      </c>
      <c r="D57" s="24">
        <v>250</v>
      </c>
      <c r="E57" s="24">
        <v>0</v>
      </c>
      <c r="F57" s="24">
        <v>150</v>
      </c>
      <c r="G57" s="24">
        <v>150</v>
      </c>
      <c r="H57" s="24">
        <v>150</v>
      </c>
      <c r="I57" s="24">
        <v>150</v>
      </c>
      <c r="J57" s="25">
        <f t="shared" si="1"/>
        <v>100</v>
      </c>
      <c r="K57" s="24">
        <v>100</v>
      </c>
      <c r="L57" s="24">
        <v>99.35</v>
      </c>
      <c r="M57" s="24">
        <v>0</v>
      </c>
      <c r="N57" s="26">
        <v>0</v>
      </c>
    </row>
    <row r="58" spans="1:14" ht="11.25">
      <c r="A58" s="22" t="s">
        <v>65</v>
      </c>
      <c r="B58" s="23" t="s">
        <v>80</v>
      </c>
      <c r="C58" s="23" t="s">
        <v>81</v>
      </c>
      <c r="D58" s="24">
        <v>500</v>
      </c>
      <c r="E58" s="24">
        <v>0</v>
      </c>
      <c r="F58" s="24">
        <v>350</v>
      </c>
      <c r="G58" s="24">
        <v>350</v>
      </c>
      <c r="H58" s="24">
        <v>350</v>
      </c>
      <c r="I58" s="24">
        <v>350</v>
      </c>
      <c r="J58" s="25">
        <f t="shared" si="1"/>
        <v>100</v>
      </c>
      <c r="K58" s="24">
        <v>150</v>
      </c>
      <c r="L58" s="24">
        <v>157.82</v>
      </c>
      <c r="M58" s="24">
        <v>0</v>
      </c>
      <c r="N58" s="26">
        <v>0</v>
      </c>
    </row>
    <row r="59" spans="1:14" ht="11.25">
      <c r="A59" s="22" t="s">
        <v>65</v>
      </c>
      <c r="B59" s="23" t="s">
        <v>82</v>
      </c>
      <c r="C59" s="23" t="s">
        <v>83</v>
      </c>
      <c r="D59" s="24">
        <v>2510.09</v>
      </c>
      <c r="E59" s="24">
        <v>917.84</v>
      </c>
      <c r="F59" s="24">
        <v>800</v>
      </c>
      <c r="G59" s="24">
        <v>1500</v>
      </c>
      <c r="H59" s="24">
        <v>1500</v>
      </c>
      <c r="I59" s="24">
        <v>1490.66</v>
      </c>
      <c r="J59" s="25">
        <f t="shared" si="1"/>
        <v>99.37733333333334</v>
      </c>
      <c r="K59" s="24">
        <v>0</v>
      </c>
      <c r="L59" s="24">
        <v>0</v>
      </c>
      <c r="M59" s="24">
        <v>0</v>
      </c>
      <c r="N59" s="26">
        <v>92.25</v>
      </c>
    </row>
    <row r="60" spans="1:14" ht="11.25">
      <c r="A60" s="22" t="s">
        <v>84</v>
      </c>
      <c r="B60" s="23" t="s">
        <v>85</v>
      </c>
      <c r="C60" s="23" t="s">
        <v>86</v>
      </c>
      <c r="D60" s="24">
        <v>14500</v>
      </c>
      <c r="E60" s="24">
        <v>2499.81</v>
      </c>
      <c r="F60" s="24">
        <v>0</v>
      </c>
      <c r="G60" s="24">
        <v>6000</v>
      </c>
      <c r="H60" s="24">
        <v>6000</v>
      </c>
      <c r="I60" s="24">
        <v>6000</v>
      </c>
      <c r="J60" s="25">
        <f t="shared" si="1"/>
        <v>100</v>
      </c>
      <c r="K60" s="24">
        <v>0</v>
      </c>
      <c r="L60" s="24">
        <v>0</v>
      </c>
      <c r="M60" s="24">
        <v>0</v>
      </c>
      <c r="N60" s="26">
        <v>6000.19</v>
      </c>
    </row>
    <row r="61" spans="1:14" ht="11.25">
      <c r="A61" s="22" t="s">
        <v>84</v>
      </c>
      <c r="B61" s="23" t="s">
        <v>87</v>
      </c>
      <c r="C61" s="23" t="s">
        <v>88</v>
      </c>
      <c r="D61" s="24">
        <v>1923</v>
      </c>
      <c r="E61" s="24">
        <v>0</v>
      </c>
      <c r="F61" s="24">
        <v>0</v>
      </c>
      <c r="G61" s="24">
        <v>961</v>
      </c>
      <c r="H61" s="24">
        <v>961</v>
      </c>
      <c r="I61" s="24">
        <v>961</v>
      </c>
      <c r="J61" s="25">
        <f t="shared" si="1"/>
        <v>100</v>
      </c>
      <c r="K61" s="24">
        <v>0</v>
      </c>
      <c r="L61" s="24">
        <v>0</v>
      </c>
      <c r="M61" s="24">
        <v>0</v>
      </c>
      <c r="N61" s="26">
        <v>962</v>
      </c>
    </row>
    <row r="62" spans="1:14" ht="11.25">
      <c r="A62" s="22" t="s">
        <v>84</v>
      </c>
      <c r="B62" s="23" t="s">
        <v>89</v>
      </c>
      <c r="C62" s="23" t="s">
        <v>90</v>
      </c>
      <c r="D62" s="24">
        <v>74809</v>
      </c>
      <c r="E62" s="24">
        <v>0</v>
      </c>
      <c r="F62" s="24">
        <v>0</v>
      </c>
      <c r="G62" s="24">
        <v>4500</v>
      </c>
      <c r="H62" s="24">
        <v>4500</v>
      </c>
      <c r="I62" s="24">
        <v>4188.97</v>
      </c>
      <c r="J62" s="25">
        <f t="shared" si="1"/>
        <v>93.08822222222223</v>
      </c>
      <c r="K62" s="24">
        <v>0</v>
      </c>
      <c r="L62" s="24">
        <v>0</v>
      </c>
      <c r="M62" s="24">
        <v>0</v>
      </c>
      <c r="N62" s="26">
        <v>70309</v>
      </c>
    </row>
    <row r="63" spans="1:14" ht="11.25">
      <c r="A63" s="22" t="s">
        <v>84</v>
      </c>
      <c r="B63" s="23" t="s">
        <v>91</v>
      </c>
      <c r="C63" s="23" t="s">
        <v>92</v>
      </c>
      <c r="D63" s="24">
        <v>600</v>
      </c>
      <c r="E63" s="24">
        <v>0</v>
      </c>
      <c r="F63" s="24">
        <v>0</v>
      </c>
      <c r="G63" s="24">
        <v>600</v>
      </c>
      <c r="H63" s="24">
        <v>600</v>
      </c>
      <c r="I63" s="24">
        <v>599.99</v>
      </c>
      <c r="J63" s="25">
        <f t="shared" si="1"/>
        <v>99.99833333333333</v>
      </c>
      <c r="K63" s="24">
        <v>0</v>
      </c>
      <c r="L63" s="24">
        <v>0</v>
      </c>
      <c r="M63" s="24">
        <v>0</v>
      </c>
      <c r="N63" s="26">
        <v>0</v>
      </c>
    </row>
    <row r="64" spans="1:14" ht="11.25">
      <c r="A64" s="22" t="s">
        <v>84</v>
      </c>
      <c r="B64" s="23" t="s">
        <v>93</v>
      </c>
      <c r="C64" s="23" t="s">
        <v>94</v>
      </c>
      <c r="D64" s="24">
        <v>136000</v>
      </c>
      <c r="E64" s="24">
        <v>37462.58</v>
      </c>
      <c r="F64" s="24">
        <v>40600</v>
      </c>
      <c r="G64" s="24">
        <v>40600</v>
      </c>
      <c r="H64" s="24">
        <v>40600</v>
      </c>
      <c r="I64" s="24">
        <v>40600</v>
      </c>
      <c r="J64" s="25">
        <f t="shared" si="1"/>
        <v>100</v>
      </c>
      <c r="K64" s="24">
        <v>3000</v>
      </c>
      <c r="L64" s="24">
        <v>2999.51</v>
      </c>
      <c r="M64" s="24">
        <v>0</v>
      </c>
      <c r="N64" s="26">
        <v>54937.42</v>
      </c>
    </row>
    <row r="65" spans="1:14" ht="11.25">
      <c r="A65" s="22" t="s">
        <v>84</v>
      </c>
      <c r="B65" s="23" t="s">
        <v>95</v>
      </c>
      <c r="C65" s="23" t="s">
        <v>96</v>
      </c>
      <c r="D65" s="24">
        <v>444956.7</v>
      </c>
      <c r="E65" s="24">
        <v>8191.57</v>
      </c>
      <c r="F65" s="24">
        <v>500</v>
      </c>
      <c r="G65" s="24">
        <v>500</v>
      </c>
      <c r="H65" s="24">
        <v>500</v>
      </c>
      <c r="I65" s="24">
        <v>499.92</v>
      </c>
      <c r="J65" s="25">
        <f t="shared" si="1"/>
        <v>99.984</v>
      </c>
      <c r="K65" s="24">
        <v>0</v>
      </c>
      <c r="L65" s="24">
        <v>0</v>
      </c>
      <c r="M65" s="24">
        <v>0</v>
      </c>
      <c r="N65" s="26">
        <v>436265.13</v>
      </c>
    </row>
    <row r="66" spans="1:14" ht="11.25">
      <c r="A66" s="22" t="s">
        <v>97</v>
      </c>
      <c r="B66" s="23" t="s">
        <v>98</v>
      </c>
      <c r="C66" s="23" t="s">
        <v>99</v>
      </c>
      <c r="D66" s="24">
        <v>500</v>
      </c>
      <c r="E66" s="24">
        <v>0</v>
      </c>
      <c r="F66" s="24">
        <v>2000</v>
      </c>
      <c r="G66" s="24">
        <v>500</v>
      </c>
      <c r="H66" s="24">
        <v>500</v>
      </c>
      <c r="I66" s="24">
        <v>338.51</v>
      </c>
      <c r="J66" s="25">
        <f t="shared" si="1"/>
        <v>67.702</v>
      </c>
      <c r="K66" s="24">
        <v>0</v>
      </c>
      <c r="L66" s="24">
        <v>0</v>
      </c>
      <c r="M66" s="24">
        <v>0</v>
      </c>
      <c r="N66" s="26">
        <v>0</v>
      </c>
    </row>
    <row r="67" spans="1:14" ht="11.25">
      <c r="A67" s="22" t="s">
        <v>97</v>
      </c>
      <c r="B67" s="23" t="s">
        <v>100</v>
      </c>
      <c r="C67" s="23" t="s">
        <v>101</v>
      </c>
      <c r="D67" s="24">
        <v>500</v>
      </c>
      <c r="E67" s="24">
        <v>0</v>
      </c>
      <c r="F67" s="24">
        <v>500</v>
      </c>
      <c r="G67" s="24">
        <v>500</v>
      </c>
      <c r="H67" s="24">
        <v>500</v>
      </c>
      <c r="I67" s="24">
        <v>500</v>
      </c>
      <c r="J67" s="25">
        <f t="shared" si="1"/>
        <v>100</v>
      </c>
      <c r="K67" s="24">
        <v>0</v>
      </c>
      <c r="L67" s="24">
        <v>0</v>
      </c>
      <c r="M67" s="24">
        <v>0</v>
      </c>
      <c r="N67" s="26">
        <v>0</v>
      </c>
    </row>
    <row r="68" spans="1:14" ht="11.25">
      <c r="A68" s="22" t="s">
        <v>97</v>
      </c>
      <c r="B68" s="23" t="s">
        <v>102</v>
      </c>
      <c r="C68" s="23" t="s">
        <v>103</v>
      </c>
      <c r="D68" s="24">
        <v>400</v>
      </c>
      <c r="E68" s="24">
        <v>0</v>
      </c>
      <c r="F68" s="24">
        <v>0</v>
      </c>
      <c r="G68" s="24">
        <v>400</v>
      </c>
      <c r="H68" s="24">
        <v>400</v>
      </c>
      <c r="I68" s="24">
        <v>400.32</v>
      </c>
      <c r="J68" s="25">
        <f t="shared" si="1"/>
        <v>100.08</v>
      </c>
      <c r="K68" s="24">
        <v>0</v>
      </c>
      <c r="L68" s="24">
        <v>0</v>
      </c>
      <c r="M68" s="24">
        <v>0</v>
      </c>
      <c r="N68" s="26">
        <v>0</v>
      </c>
    </row>
    <row r="69" spans="1:14" ht="11.25">
      <c r="A69" s="22" t="s">
        <v>97</v>
      </c>
      <c r="B69" s="23" t="s">
        <v>104</v>
      </c>
      <c r="C69" s="23" t="s">
        <v>105</v>
      </c>
      <c r="D69" s="24">
        <v>50</v>
      </c>
      <c r="E69" s="24">
        <v>0</v>
      </c>
      <c r="F69" s="24">
        <v>0</v>
      </c>
      <c r="G69" s="24">
        <v>50</v>
      </c>
      <c r="H69" s="24">
        <v>50</v>
      </c>
      <c r="I69" s="24">
        <v>50</v>
      </c>
      <c r="J69" s="25">
        <f t="shared" si="1"/>
        <v>100</v>
      </c>
      <c r="K69" s="24">
        <v>0</v>
      </c>
      <c r="L69" s="24">
        <v>0</v>
      </c>
      <c r="M69" s="24">
        <v>0</v>
      </c>
      <c r="N69" s="26">
        <v>0</v>
      </c>
    </row>
    <row r="70" spans="1:14" ht="11.25">
      <c r="A70" s="22" t="s">
        <v>97</v>
      </c>
      <c r="B70" s="23" t="s">
        <v>106</v>
      </c>
      <c r="C70" s="23" t="s">
        <v>107</v>
      </c>
      <c r="D70" s="24">
        <v>250</v>
      </c>
      <c r="E70" s="24">
        <v>0</v>
      </c>
      <c r="F70" s="24">
        <v>0</v>
      </c>
      <c r="G70" s="24">
        <v>250</v>
      </c>
      <c r="H70" s="24">
        <v>250</v>
      </c>
      <c r="I70" s="24">
        <v>258.28</v>
      </c>
      <c r="J70" s="25">
        <f t="shared" si="1"/>
        <v>103.31199999999998</v>
      </c>
      <c r="K70" s="24">
        <v>0</v>
      </c>
      <c r="L70" s="24">
        <v>0</v>
      </c>
      <c r="M70" s="24">
        <v>0</v>
      </c>
      <c r="N70" s="26">
        <v>0</v>
      </c>
    </row>
    <row r="71" spans="1:14" ht="11.25">
      <c r="A71" s="22" t="s">
        <v>108</v>
      </c>
      <c r="B71" s="23" t="s">
        <v>109</v>
      </c>
      <c r="C71" s="23" t="s">
        <v>110</v>
      </c>
      <c r="D71" s="24">
        <v>3051</v>
      </c>
      <c r="E71" s="24">
        <v>4738.02</v>
      </c>
      <c r="F71" s="24">
        <v>0</v>
      </c>
      <c r="G71" s="24">
        <v>3004.1</v>
      </c>
      <c r="H71" s="24">
        <v>2982.15</v>
      </c>
      <c r="I71" s="24">
        <v>0</v>
      </c>
      <c r="J71" s="25">
        <f t="shared" si="1"/>
        <v>0</v>
      </c>
      <c r="K71" s="24">
        <v>0</v>
      </c>
      <c r="L71" s="24">
        <v>0</v>
      </c>
      <c r="M71" s="24">
        <v>0</v>
      </c>
      <c r="N71" s="26">
        <v>-4691.12</v>
      </c>
    </row>
    <row r="72" spans="1:14" ht="11.25">
      <c r="A72" s="22" t="s">
        <v>108</v>
      </c>
      <c r="B72" s="23" t="s">
        <v>111</v>
      </c>
      <c r="C72" s="23" t="s">
        <v>112</v>
      </c>
      <c r="D72" s="24">
        <v>7535.14</v>
      </c>
      <c r="E72" s="24">
        <v>0</v>
      </c>
      <c r="F72" s="24">
        <v>0</v>
      </c>
      <c r="G72" s="24">
        <v>0</v>
      </c>
      <c r="H72" s="24">
        <v>0</v>
      </c>
      <c r="I72" s="24">
        <v>520.87</v>
      </c>
      <c r="J72" s="25" t="str">
        <f t="shared" si="1"/>
        <v>***</v>
      </c>
      <c r="K72" s="24">
        <v>0</v>
      </c>
      <c r="L72" s="24">
        <v>0</v>
      </c>
      <c r="M72" s="24">
        <v>0</v>
      </c>
      <c r="N72" s="26">
        <v>7535.14</v>
      </c>
    </row>
    <row r="73" spans="1:14" ht="11.25">
      <c r="A73" s="22" t="s">
        <v>108</v>
      </c>
      <c r="B73" s="23" t="s">
        <v>113</v>
      </c>
      <c r="C73" s="23" t="s">
        <v>114</v>
      </c>
      <c r="D73" s="24">
        <v>12976.63</v>
      </c>
      <c r="E73" s="24">
        <v>280.07</v>
      </c>
      <c r="F73" s="24">
        <v>0</v>
      </c>
      <c r="G73" s="24">
        <v>177.6</v>
      </c>
      <c r="H73" s="24">
        <v>177.54</v>
      </c>
      <c r="I73" s="24">
        <v>0</v>
      </c>
      <c r="J73" s="25">
        <f t="shared" si="1"/>
        <v>0</v>
      </c>
      <c r="K73" s="24">
        <v>0</v>
      </c>
      <c r="L73" s="24">
        <v>0</v>
      </c>
      <c r="M73" s="24">
        <v>0</v>
      </c>
      <c r="N73" s="26">
        <v>12518.96</v>
      </c>
    </row>
    <row r="74" spans="1:14" ht="11.25">
      <c r="A74" s="22" t="s">
        <v>108</v>
      </c>
      <c r="B74" s="23" t="s">
        <v>115</v>
      </c>
      <c r="C74" s="23" t="s">
        <v>116</v>
      </c>
      <c r="D74" s="24">
        <v>85950</v>
      </c>
      <c r="E74" s="24">
        <v>62335.69</v>
      </c>
      <c r="F74" s="24">
        <v>2000</v>
      </c>
      <c r="G74" s="24">
        <v>7200</v>
      </c>
      <c r="H74" s="24">
        <v>7200</v>
      </c>
      <c r="I74" s="24">
        <v>2358.31</v>
      </c>
      <c r="J74" s="25">
        <f t="shared" si="1"/>
        <v>32.754305555555554</v>
      </c>
      <c r="K74" s="24">
        <v>0</v>
      </c>
      <c r="L74" s="24">
        <v>0</v>
      </c>
      <c r="M74" s="24">
        <v>0</v>
      </c>
      <c r="N74" s="26">
        <v>16414.31</v>
      </c>
    </row>
    <row r="75" spans="1:14" ht="11.25">
      <c r="A75" s="22" t="s">
        <v>108</v>
      </c>
      <c r="B75" s="23" t="s">
        <v>117</v>
      </c>
      <c r="C75" s="23" t="s">
        <v>118</v>
      </c>
      <c r="D75" s="24">
        <v>0</v>
      </c>
      <c r="E75" s="24">
        <v>0</v>
      </c>
      <c r="F75" s="24">
        <v>5200</v>
      </c>
      <c r="G75" s="24">
        <v>0</v>
      </c>
      <c r="H75" s="24">
        <v>0</v>
      </c>
      <c r="I75" s="24">
        <v>0</v>
      </c>
      <c r="J75" s="25" t="str">
        <f t="shared" si="1"/>
        <v>***</v>
      </c>
      <c r="K75" s="24">
        <v>0</v>
      </c>
      <c r="L75" s="24">
        <v>0</v>
      </c>
      <c r="M75" s="24">
        <v>0</v>
      </c>
      <c r="N75" s="26">
        <v>0</v>
      </c>
    </row>
    <row r="76" spans="1:14" ht="11.25">
      <c r="A76" s="22" t="s">
        <v>108</v>
      </c>
      <c r="B76" s="23" t="s">
        <v>119</v>
      </c>
      <c r="C76" s="23" t="s">
        <v>120</v>
      </c>
      <c r="D76" s="24">
        <v>3652</v>
      </c>
      <c r="E76" s="24">
        <v>452</v>
      </c>
      <c r="F76" s="24">
        <v>0</v>
      </c>
      <c r="G76" s="24">
        <v>0</v>
      </c>
      <c r="H76" s="24">
        <v>0</v>
      </c>
      <c r="I76" s="24">
        <v>0</v>
      </c>
      <c r="J76" s="25" t="str">
        <f t="shared" si="1"/>
        <v>***</v>
      </c>
      <c r="K76" s="24">
        <v>0</v>
      </c>
      <c r="L76" s="24">
        <v>0</v>
      </c>
      <c r="M76" s="24">
        <v>0</v>
      </c>
      <c r="N76" s="26">
        <v>3200</v>
      </c>
    </row>
    <row r="77" spans="1:14" ht="11.25">
      <c r="A77" s="22" t="s">
        <v>108</v>
      </c>
      <c r="B77" s="23" t="s">
        <v>121</v>
      </c>
      <c r="C77" s="23" t="s">
        <v>122</v>
      </c>
      <c r="D77" s="24">
        <v>56300</v>
      </c>
      <c r="E77" s="24">
        <v>1006.8</v>
      </c>
      <c r="F77" s="24">
        <v>10500</v>
      </c>
      <c r="G77" s="24">
        <v>1676</v>
      </c>
      <c r="H77" s="24">
        <v>1675.3</v>
      </c>
      <c r="I77" s="24">
        <v>1225.71</v>
      </c>
      <c r="J77" s="25">
        <f t="shared" si="1"/>
        <v>73.13305489260144</v>
      </c>
      <c r="K77" s="24">
        <v>0</v>
      </c>
      <c r="L77" s="24">
        <v>0</v>
      </c>
      <c r="M77" s="24">
        <v>0</v>
      </c>
      <c r="N77" s="26">
        <v>53617.2</v>
      </c>
    </row>
    <row r="78" spans="1:14" ht="11.25">
      <c r="A78" s="22" t="s">
        <v>108</v>
      </c>
      <c r="B78" s="23" t="s">
        <v>123</v>
      </c>
      <c r="C78" s="23" t="s">
        <v>124</v>
      </c>
      <c r="D78" s="24">
        <v>15133.2</v>
      </c>
      <c r="E78" s="24">
        <v>0</v>
      </c>
      <c r="F78" s="24">
        <v>0</v>
      </c>
      <c r="G78" s="24">
        <v>1181</v>
      </c>
      <c r="H78" s="24">
        <v>1180.62</v>
      </c>
      <c r="I78" s="24">
        <v>0</v>
      </c>
      <c r="J78" s="25">
        <f t="shared" si="1"/>
        <v>0</v>
      </c>
      <c r="K78" s="24">
        <v>0</v>
      </c>
      <c r="L78" s="24">
        <v>0</v>
      </c>
      <c r="M78" s="24">
        <v>0</v>
      </c>
      <c r="N78" s="26">
        <v>13952.2</v>
      </c>
    </row>
    <row r="79" spans="1:14" ht="11.25">
      <c r="A79" s="22" t="s">
        <v>125</v>
      </c>
      <c r="B79" s="23" t="s">
        <v>126</v>
      </c>
      <c r="C79" s="23" t="s">
        <v>127</v>
      </c>
      <c r="D79" s="24">
        <v>900</v>
      </c>
      <c r="E79" s="24">
        <v>0</v>
      </c>
      <c r="F79" s="24">
        <v>0</v>
      </c>
      <c r="G79" s="24">
        <v>500</v>
      </c>
      <c r="H79" s="24">
        <v>500</v>
      </c>
      <c r="I79" s="24">
        <v>500</v>
      </c>
      <c r="J79" s="25">
        <f t="shared" si="1"/>
        <v>100</v>
      </c>
      <c r="K79" s="24">
        <v>210</v>
      </c>
      <c r="L79" s="24">
        <v>207.99</v>
      </c>
      <c r="M79" s="24">
        <v>0</v>
      </c>
      <c r="N79" s="26">
        <v>190</v>
      </c>
    </row>
    <row r="80" spans="1:14" ht="11.25">
      <c r="A80" s="22" t="s">
        <v>125</v>
      </c>
      <c r="B80" s="23" t="s">
        <v>128</v>
      </c>
      <c r="C80" s="23" t="s">
        <v>129</v>
      </c>
      <c r="D80" s="24">
        <v>0</v>
      </c>
      <c r="E80" s="24">
        <v>0</v>
      </c>
      <c r="F80" s="24">
        <v>500</v>
      </c>
      <c r="G80" s="24">
        <v>0</v>
      </c>
      <c r="H80" s="24">
        <v>0</v>
      </c>
      <c r="I80" s="24">
        <v>0</v>
      </c>
      <c r="J80" s="25" t="str">
        <f t="shared" si="1"/>
        <v>***</v>
      </c>
      <c r="K80" s="24">
        <v>0</v>
      </c>
      <c r="L80" s="24">
        <v>0</v>
      </c>
      <c r="M80" s="24">
        <v>0</v>
      </c>
      <c r="N80" s="26">
        <v>0</v>
      </c>
    </row>
    <row r="81" spans="1:14" ht="11.25">
      <c r="A81" s="22" t="s">
        <v>125</v>
      </c>
      <c r="B81" s="23" t="s">
        <v>130</v>
      </c>
      <c r="C81" s="23" t="s">
        <v>131</v>
      </c>
      <c r="D81" s="24">
        <v>515</v>
      </c>
      <c r="E81" s="24">
        <v>0</v>
      </c>
      <c r="F81" s="24">
        <v>500</v>
      </c>
      <c r="G81" s="24">
        <v>500</v>
      </c>
      <c r="H81" s="24">
        <v>500</v>
      </c>
      <c r="I81" s="24">
        <v>500</v>
      </c>
      <c r="J81" s="25">
        <f t="shared" si="1"/>
        <v>100</v>
      </c>
      <c r="K81" s="24">
        <v>15</v>
      </c>
      <c r="L81" s="24">
        <v>10.76</v>
      </c>
      <c r="M81" s="24">
        <v>0</v>
      </c>
      <c r="N81" s="26">
        <v>0</v>
      </c>
    </row>
    <row r="82" spans="1:14" ht="11.25">
      <c r="A82" s="22" t="s">
        <v>125</v>
      </c>
      <c r="B82" s="23" t="s">
        <v>132</v>
      </c>
      <c r="C82" s="23" t="s">
        <v>133</v>
      </c>
      <c r="D82" s="24">
        <v>5919.34</v>
      </c>
      <c r="E82" s="24">
        <v>3968.91</v>
      </c>
      <c r="F82" s="24">
        <v>1250</v>
      </c>
      <c r="G82" s="24">
        <v>1250</v>
      </c>
      <c r="H82" s="24">
        <v>1250</v>
      </c>
      <c r="I82" s="24">
        <v>447.88</v>
      </c>
      <c r="J82" s="25">
        <f t="shared" si="1"/>
        <v>35.8304</v>
      </c>
      <c r="K82" s="24">
        <v>0</v>
      </c>
      <c r="L82" s="24">
        <v>0</v>
      </c>
      <c r="M82" s="24">
        <v>0</v>
      </c>
      <c r="N82" s="26">
        <v>700.43</v>
      </c>
    </row>
    <row r="83" spans="1:14" ht="11.25">
      <c r="A83" s="22" t="s">
        <v>134</v>
      </c>
      <c r="B83" s="23" t="s">
        <v>135</v>
      </c>
      <c r="C83" s="23" t="s">
        <v>136</v>
      </c>
      <c r="D83" s="24">
        <v>68211.05</v>
      </c>
      <c r="E83" s="24">
        <v>21866.46</v>
      </c>
      <c r="F83" s="24">
        <v>0</v>
      </c>
      <c r="G83" s="24">
        <v>29233.2</v>
      </c>
      <c r="H83" s="24">
        <v>29233.17</v>
      </c>
      <c r="I83" s="24">
        <v>39988.14</v>
      </c>
      <c r="J83" s="25">
        <f aca="true" t="shared" si="2" ref="J83:J90">IF(G83=0,"***",100*I83/G83)</f>
        <v>136.79015639752063</v>
      </c>
      <c r="K83" s="24">
        <v>0</v>
      </c>
      <c r="L83" s="24">
        <v>0</v>
      </c>
      <c r="M83" s="24">
        <v>0</v>
      </c>
      <c r="N83" s="26">
        <v>17111.4</v>
      </c>
    </row>
    <row r="84" spans="1:14" ht="11.25">
      <c r="A84" s="22" t="s">
        <v>134</v>
      </c>
      <c r="B84" s="23" t="s">
        <v>137</v>
      </c>
      <c r="C84" s="23" t="s">
        <v>138</v>
      </c>
      <c r="D84" s="24">
        <v>169406</v>
      </c>
      <c r="E84" s="24">
        <v>164344.76</v>
      </c>
      <c r="F84" s="24">
        <v>1500</v>
      </c>
      <c r="G84" s="24">
        <v>1500</v>
      </c>
      <c r="H84" s="24">
        <v>1500</v>
      </c>
      <c r="I84" s="24">
        <v>1445.61</v>
      </c>
      <c r="J84" s="25">
        <f t="shared" si="2"/>
        <v>96.374</v>
      </c>
      <c r="K84" s="24">
        <v>0</v>
      </c>
      <c r="L84" s="24">
        <v>0</v>
      </c>
      <c r="M84" s="24">
        <v>0</v>
      </c>
      <c r="N84" s="26">
        <v>3561.24</v>
      </c>
    </row>
    <row r="85" spans="1:14" ht="11.25">
      <c r="A85" s="22" t="s">
        <v>134</v>
      </c>
      <c r="B85" s="23" t="s">
        <v>139</v>
      </c>
      <c r="C85" s="23" t="s">
        <v>140</v>
      </c>
      <c r="D85" s="24">
        <v>8300</v>
      </c>
      <c r="E85" s="24">
        <v>0</v>
      </c>
      <c r="F85" s="24">
        <v>300</v>
      </c>
      <c r="G85" s="24">
        <v>300</v>
      </c>
      <c r="H85" s="24">
        <v>300</v>
      </c>
      <c r="I85" s="24">
        <v>300</v>
      </c>
      <c r="J85" s="25">
        <f t="shared" si="2"/>
        <v>100</v>
      </c>
      <c r="K85" s="24">
        <v>0</v>
      </c>
      <c r="L85" s="24">
        <v>0</v>
      </c>
      <c r="M85" s="24">
        <v>0</v>
      </c>
      <c r="N85" s="26">
        <v>8000</v>
      </c>
    </row>
    <row r="86" spans="1:14" ht="11.25">
      <c r="A86" s="22" t="s">
        <v>134</v>
      </c>
      <c r="B86" s="23" t="s">
        <v>141</v>
      </c>
      <c r="C86" s="23" t="s">
        <v>142</v>
      </c>
      <c r="D86" s="24">
        <v>20000</v>
      </c>
      <c r="E86" s="24">
        <v>0</v>
      </c>
      <c r="F86" s="24">
        <v>2000</v>
      </c>
      <c r="G86" s="24">
        <v>2000</v>
      </c>
      <c r="H86" s="24">
        <v>2000</v>
      </c>
      <c r="I86" s="24">
        <v>1971.8</v>
      </c>
      <c r="J86" s="25">
        <f t="shared" si="2"/>
        <v>98.59</v>
      </c>
      <c r="K86" s="24">
        <v>0</v>
      </c>
      <c r="L86" s="24">
        <v>0</v>
      </c>
      <c r="M86" s="24">
        <v>0</v>
      </c>
      <c r="N86" s="26">
        <v>18000</v>
      </c>
    </row>
    <row r="87" spans="1:14" ht="11.25">
      <c r="A87" s="22" t="s">
        <v>134</v>
      </c>
      <c r="B87" s="23" t="s">
        <v>143</v>
      </c>
      <c r="C87" s="23" t="s">
        <v>144</v>
      </c>
      <c r="D87" s="24">
        <v>20000</v>
      </c>
      <c r="E87" s="24">
        <v>0</v>
      </c>
      <c r="F87" s="24">
        <v>2000</v>
      </c>
      <c r="G87" s="24">
        <v>2000</v>
      </c>
      <c r="H87" s="24">
        <v>2000</v>
      </c>
      <c r="I87" s="24">
        <v>1995.85</v>
      </c>
      <c r="J87" s="25">
        <f t="shared" si="2"/>
        <v>99.7925</v>
      </c>
      <c r="K87" s="24">
        <v>0</v>
      </c>
      <c r="L87" s="24">
        <v>0</v>
      </c>
      <c r="M87" s="24">
        <v>0</v>
      </c>
      <c r="N87" s="26">
        <v>18000</v>
      </c>
    </row>
    <row r="88" spans="1:14" ht="11.25">
      <c r="A88" s="22" t="s">
        <v>145</v>
      </c>
      <c r="B88" s="23" t="s">
        <v>146</v>
      </c>
      <c r="C88" s="23" t="s">
        <v>147</v>
      </c>
      <c r="D88" s="24">
        <v>1800</v>
      </c>
      <c r="E88" s="24">
        <v>0</v>
      </c>
      <c r="F88" s="24">
        <v>1000</v>
      </c>
      <c r="G88" s="24">
        <v>1000</v>
      </c>
      <c r="H88" s="24">
        <v>1000</v>
      </c>
      <c r="I88" s="24">
        <v>1000</v>
      </c>
      <c r="J88" s="25">
        <f t="shared" si="2"/>
        <v>100</v>
      </c>
      <c r="K88" s="24">
        <v>800</v>
      </c>
      <c r="L88" s="24">
        <v>788.83</v>
      </c>
      <c r="M88" s="24">
        <v>0</v>
      </c>
      <c r="N88" s="26">
        <v>0</v>
      </c>
    </row>
    <row r="89" spans="1:14" ht="12" thickBot="1">
      <c r="A89" s="22" t="s">
        <v>145</v>
      </c>
      <c r="B89" s="23" t="s">
        <v>148</v>
      </c>
      <c r="C89" s="23" t="s">
        <v>149</v>
      </c>
      <c r="D89" s="24">
        <v>12300</v>
      </c>
      <c r="E89" s="24">
        <v>7041.39</v>
      </c>
      <c r="F89" s="24">
        <v>0</v>
      </c>
      <c r="G89" s="24">
        <v>0</v>
      </c>
      <c r="H89" s="24">
        <v>0</v>
      </c>
      <c r="I89" s="24">
        <v>0</v>
      </c>
      <c r="J89" s="25" t="str">
        <f t="shared" si="2"/>
        <v>***</v>
      </c>
      <c r="K89" s="24">
        <v>0</v>
      </c>
      <c r="L89" s="24">
        <v>0</v>
      </c>
      <c r="M89" s="24">
        <v>0</v>
      </c>
      <c r="N89" s="26">
        <v>5258.61</v>
      </c>
    </row>
    <row r="90" spans="1:14" ht="12" thickBot="1">
      <c r="A90" s="27" t="s">
        <v>688</v>
      </c>
      <c r="B90" s="28"/>
      <c r="C90" s="28"/>
      <c r="D90" s="29">
        <v>2179279.54</v>
      </c>
      <c r="E90" s="29">
        <v>888797</v>
      </c>
      <c r="F90" s="29">
        <v>258203</v>
      </c>
      <c r="G90" s="29">
        <v>288977.9</v>
      </c>
      <c r="H90" s="29">
        <v>197660.14</v>
      </c>
      <c r="I90" s="29">
        <v>283145.88</v>
      </c>
      <c r="J90" s="30">
        <f t="shared" si="2"/>
        <v>97.98184567055127</v>
      </c>
      <c r="K90" s="29">
        <v>4510</v>
      </c>
      <c r="L90" s="29">
        <v>4672.45</v>
      </c>
      <c r="M90" s="29">
        <v>0</v>
      </c>
      <c r="N90" s="31">
        <f>SUM(N19:N89)</f>
        <v>995893.0099999999</v>
      </c>
    </row>
    <row r="91" spans="1:14" ht="16.5" thickBot="1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" thickBot="1">
      <c r="A92" s="18" t="s">
        <v>605</v>
      </c>
      <c r="B92" s="19"/>
      <c r="C92" s="19"/>
      <c r="D92" s="32">
        <v>1728909.22</v>
      </c>
      <c r="E92" s="32">
        <v>856072.74</v>
      </c>
      <c r="F92" s="32">
        <v>286352</v>
      </c>
      <c r="G92" s="32">
        <v>250558.3</v>
      </c>
      <c r="H92" s="32"/>
      <c r="I92" s="32">
        <v>230350.99</v>
      </c>
      <c r="J92" s="33">
        <f>IF(G92=0,"***",100*I92/G92)</f>
        <v>91.93508656468376</v>
      </c>
      <c r="K92" s="32">
        <v>0</v>
      </c>
      <c r="L92" s="32">
        <v>0</v>
      </c>
      <c r="M92" s="32">
        <v>0</v>
      </c>
      <c r="N92" s="31">
        <v>622278.18</v>
      </c>
    </row>
    <row r="93" spans="1:14" ht="12" thickBot="1">
      <c r="A93" s="18" t="s">
        <v>606</v>
      </c>
      <c r="B93" s="19"/>
      <c r="C93" s="19"/>
      <c r="D93" s="32">
        <v>1307998.69</v>
      </c>
      <c r="E93" s="32">
        <v>320908.56</v>
      </c>
      <c r="F93" s="32">
        <v>135950</v>
      </c>
      <c r="G93" s="32">
        <v>197683.9</v>
      </c>
      <c r="H93" s="32">
        <v>197660.14</v>
      </c>
      <c r="I93" s="32">
        <v>197471.14</v>
      </c>
      <c r="J93" s="33">
        <f>IF(G93=0,"***",100*I93/G93)</f>
        <v>99.89237363285528</v>
      </c>
      <c r="K93" s="32">
        <v>4510</v>
      </c>
      <c r="L93" s="32">
        <v>4672.45</v>
      </c>
      <c r="M93" s="32">
        <v>0</v>
      </c>
      <c r="N93" s="31">
        <f>SUM(N29:N89)</f>
        <v>783794.6</v>
      </c>
    </row>
    <row r="94" spans="1:14" ht="12" thickBot="1">
      <c r="A94" s="18" t="s">
        <v>979</v>
      </c>
      <c r="B94" s="19"/>
      <c r="C94" s="55"/>
      <c r="D94" s="29"/>
      <c r="E94" s="29"/>
      <c r="F94" s="29">
        <v>50150</v>
      </c>
      <c r="G94" s="29"/>
      <c r="H94" s="29"/>
      <c r="I94" s="29"/>
      <c r="J94" s="30"/>
      <c r="K94" s="29"/>
      <c r="L94" s="29"/>
      <c r="M94" s="29"/>
      <c r="N94" s="31"/>
    </row>
    <row r="95" spans="1:14" ht="16.5" thickBot="1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" thickBot="1">
      <c r="A96" s="18" t="s">
        <v>607</v>
      </c>
      <c r="B96" s="19"/>
      <c r="C96" s="19"/>
      <c r="D96" s="32">
        <v>3036907.92</v>
      </c>
      <c r="E96" s="32">
        <v>1176981.31</v>
      </c>
      <c r="F96" s="32">
        <f>SUM(F92:F94)</f>
        <v>472452</v>
      </c>
      <c r="G96" s="32">
        <v>448242.2</v>
      </c>
      <c r="H96" s="32">
        <v>197660.14</v>
      </c>
      <c r="I96" s="32">
        <v>427822.13</v>
      </c>
      <c r="J96" s="33">
        <f>IF(G96=0,"***",100*I96/G96)</f>
        <v>95.44441152573319</v>
      </c>
      <c r="K96" s="32">
        <v>4510</v>
      </c>
      <c r="L96" s="32">
        <v>4672.45</v>
      </c>
      <c r="M96" s="32">
        <v>0</v>
      </c>
      <c r="N96" s="31">
        <f>SUM(N92:N93)</f>
        <v>1406072.78</v>
      </c>
    </row>
    <row r="97" spans="1:14" ht="16.5" thickBot="1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0" ht="13.5" thickBot="1">
      <c r="A98" s="18" t="s">
        <v>608</v>
      </c>
      <c r="B98" s="19"/>
      <c r="C98" s="19"/>
      <c r="D98" s="32"/>
      <c r="E98" s="32"/>
      <c r="F98" s="32"/>
      <c r="G98" s="32"/>
      <c r="H98" s="32"/>
      <c r="I98" s="53">
        <v>428011.13</v>
      </c>
      <c r="J98" s="54">
        <f>100*(I98/G96)</f>
        <v>95.4865762304397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2362204724409449" top="0.2755905511811024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36" customWidth="1"/>
    <col min="2" max="2" width="6.625" style="36" customWidth="1"/>
    <col min="3" max="3" width="24.875" style="36" customWidth="1"/>
    <col min="4" max="7" width="10.25390625" style="3" customWidth="1"/>
    <col min="8" max="8" width="11.25390625" style="3" customWidth="1"/>
    <col min="9" max="9" width="11.75390625" style="3" customWidth="1"/>
    <col min="10" max="10" width="7.25390625" style="3" customWidth="1"/>
    <col min="11" max="11" width="9.375" style="3" customWidth="1"/>
    <col min="12" max="12" width="9.25390625" style="3" customWidth="1"/>
    <col min="13" max="13" width="9.375" style="3" customWidth="1"/>
    <col min="14" max="14" width="11.7539062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" customFormat="1" ht="16.5" thickBot="1">
      <c r="A4" s="4" t="s">
        <v>150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2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2" thickBot="1">
      <c r="A9" s="18" t="s">
        <v>1666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481</v>
      </c>
      <c r="B10" s="23" t="s">
        <v>151</v>
      </c>
      <c r="C10" s="23" t="s">
        <v>152</v>
      </c>
      <c r="D10" s="24">
        <v>85887</v>
      </c>
      <c r="E10" s="24">
        <v>48546.51</v>
      </c>
      <c r="F10" s="24">
        <v>0</v>
      </c>
      <c r="G10" s="24">
        <v>0</v>
      </c>
      <c r="H10" s="24"/>
      <c r="I10" s="24">
        <v>0</v>
      </c>
      <c r="J10" s="25" t="str">
        <f aca="true" t="shared" si="0" ref="J10:J55">IF(G10=0,"***",100*I10/G10)</f>
        <v>***</v>
      </c>
      <c r="K10" s="24"/>
      <c r="L10" s="24"/>
      <c r="M10" s="24">
        <v>0</v>
      </c>
      <c r="N10" s="26">
        <v>37340.49</v>
      </c>
    </row>
    <row r="11" spans="1:14" ht="11.25">
      <c r="A11" s="22" t="s">
        <v>481</v>
      </c>
      <c r="B11" s="23" t="s">
        <v>153</v>
      </c>
      <c r="C11" s="23" t="s">
        <v>154</v>
      </c>
      <c r="D11" s="24">
        <v>250000</v>
      </c>
      <c r="E11" s="24">
        <v>2597</v>
      </c>
      <c r="F11" s="24">
        <v>0</v>
      </c>
      <c r="G11" s="24">
        <v>334</v>
      </c>
      <c r="H11" s="24"/>
      <c r="I11" s="24">
        <v>333.2</v>
      </c>
      <c r="J11" s="25">
        <f t="shared" si="0"/>
        <v>99.76047904191617</v>
      </c>
      <c r="K11" s="24"/>
      <c r="L11" s="24"/>
      <c r="M11" s="24">
        <v>0</v>
      </c>
      <c r="N11" s="26">
        <v>247069</v>
      </c>
    </row>
    <row r="12" spans="1:14" ht="11.25">
      <c r="A12" s="22" t="s">
        <v>481</v>
      </c>
      <c r="B12" s="23" t="s">
        <v>155</v>
      </c>
      <c r="C12" s="23" t="s">
        <v>156</v>
      </c>
      <c r="D12" s="24">
        <v>133582</v>
      </c>
      <c r="E12" s="24">
        <v>3582.04</v>
      </c>
      <c r="F12" s="24">
        <v>0</v>
      </c>
      <c r="G12" s="24">
        <v>0</v>
      </c>
      <c r="H12" s="24"/>
      <c r="I12" s="24">
        <v>0</v>
      </c>
      <c r="J12" s="25" t="str">
        <f t="shared" si="0"/>
        <v>***</v>
      </c>
      <c r="K12" s="24"/>
      <c r="L12" s="24"/>
      <c r="M12" s="24">
        <v>0</v>
      </c>
      <c r="N12" s="26">
        <v>129999.96</v>
      </c>
    </row>
    <row r="13" spans="1:14" ht="11.25">
      <c r="A13" s="22" t="s">
        <v>481</v>
      </c>
      <c r="B13" s="23" t="s">
        <v>157</v>
      </c>
      <c r="C13" s="23" t="s">
        <v>158</v>
      </c>
      <c r="D13" s="24">
        <v>8000</v>
      </c>
      <c r="E13" s="24">
        <v>0</v>
      </c>
      <c r="F13" s="24">
        <v>5000</v>
      </c>
      <c r="G13" s="24">
        <v>1013</v>
      </c>
      <c r="H13" s="24"/>
      <c r="I13" s="24">
        <v>135.1</v>
      </c>
      <c r="J13" s="25">
        <f t="shared" si="0"/>
        <v>13.336623889437314</v>
      </c>
      <c r="K13" s="24"/>
      <c r="L13" s="24"/>
      <c r="M13" s="24">
        <v>0</v>
      </c>
      <c r="N13" s="26">
        <v>6987</v>
      </c>
    </row>
    <row r="14" spans="1:14" ht="11.25">
      <c r="A14" s="22" t="s">
        <v>481</v>
      </c>
      <c r="B14" s="23" t="s">
        <v>159</v>
      </c>
      <c r="C14" s="23" t="s">
        <v>160</v>
      </c>
      <c r="D14" s="24">
        <v>30000</v>
      </c>
      <c r="E14" s="24">
        <v>0</v>
      </c>
      <c r="F14" s="24">
        <v>15000</v>
      </c>
      <c r="G14" s="24">
        <v>2700</v>
      </c>
      <c r="H14" s="24"/>
      <c r="I14" s="24">
        <v>2284.77</v>
      </c>
      <c r="J14" s="25">
        <f t="shared" si="0"/>
        <v>84.6211111111111</v>
      </c>
      <c r="K14" s="24"/>
      <c r="L14" s="24"/>
      <c r="M14" s="24">
        <v>0</v>
      </c>
      <c r="N14" s="26">
        <v>27300</v>
      </c>
    </row>
    <row r="15" spans="1:14" ht="11.25">
      <c r="A15" s="22" t="s">
        <v>481</v>
      </c>
      <c r="B15" s="23" t="s">
        <v>161</v>
      </c>
      <c r="C15" s="23" t="s">
        <v>162</v>
      </c>
      <c r="D15" s="24">
        <v>30000</v>
      </c>
      <c r="E15" s="24">
        <v>0</v>
      </c>
      <c r="F15" s="24">
        <v>5000</v>
      </c>
      <c r="G15" s="24">
        <v>1400</v>
      </c>
      <c r="H15" s="24"/>
      <c r="I15" s="24">
        <v>1400</v>
      </c>
      <c r="J15" s="25">
        <f t="shared" si="0"/>
        <v>100</v>
      </c>
      <c r="K15" s="24"/>
      <c r="L15" s="24"/>
      <c r="M15" s="24">
        <v>0</v>
      </c>
      <c r="N15" s="26">
        <v>28600</v>
      </c>
    </row>
    <row r="16" spans="1:14" ht="11.25">
      <c r="A16" s="22" t="s">
        <v>481</v>
      </c>
      <c r="B16" s="23" t="s">
        <v>163</v>
      </c>
      <c r="C16" s="23" t="s">
        <v>164</v>
      </c>
      <c r="D16" s="24">
        <v>56000</v>
      </c>
      <c r="E16" s="24">
        <v>0</v>
      </c>
      <c r="F16" s="24">
        <v>0</v>
      </c>
      <c r="G16" s="24">
        <v>6000</v>
      </c>
      <c r="H16" s="24"/>
      <c r="I16" s="24">
        <v>6000</v>
      </c>
      <c r="J16" s="25">
        <f t="shared" si="0"/>
        <v>100</v>
      </c>
      <c r="K16" s="24"/>
      <c r="L16" s="24"/>
      <c r="M16" s="24">
        <v>0</v>
      </c>
      <c r="N16" s="26">
        <v>50000</v>
      </c>
    </row>
    <row r="17" spans="1:14" ht="11.25">
      <c r="A17" s="22" t="s">
        <v>481</v>
      </c>
      <c r="B17" s="23" t="s">
        <v>165</v>
      </c>
      <c r="C17" s="23" t="s">
        <v>166</v>
      </c>
      <c r="D17" s="24">
        <v>58825</v>
      </c>
      <c r="E17" s="24">
        <v>53073.98</v>
      </c>
      <c r="F17" s="24">
        <v>5750</v>
      </c>
      <c r="G17" s="24">
        <v>5750</v>
      </c>
      <c r="H17" s="24"/>
      <c r="I17" s="24">
        <v>5741.88</v>
      </c>
      <c r="J17" s="25">
        <f t="shared" si="0"/>
        <v>99.85878260869565</v>
      </c>
      <c r="K17" s="24"/>
      <c r="L17" s="24"/>
      <c r="M17" s="24">
        <v>0</v>
      </c>
      <c r="N17" s="26">
        <v>1.02</v>
      </c>
    </row>
    <row r="18" spans="1:14" ht="11.25">
      <c r="A18" s="22" t="s">
        <v>481</v>
      </c>
      <c r="B18" s="23" t="s">
        <v>167</v>
      </c>
      <c r="C18" s="23" t="s">
        <v>168</v>
      </c>
      <c r="D18" s="24">
        <v>18400</v>
      </c>
      <c r="E18" s="24">
        <v>1109.08</v>
      </c>
      <c r="F18" s="24">
        <v>14340</v>
      </c>
      <c r="G18" s="24">
        <v>1340</v>
      </c>
      <c r="H18" s="24"/>
      <c r="I18" s="24">
        <v>659.09</v>
      </c>
      <c r="J18" s="25">
        <f t="shared" si="0"/>
        <v>49.18582089552239</v>
      </c>
      <c r="K18" s="24"/>
      <c r="L18" s="24"/>
      <c r="M18" s="24">
        <v>0</v>
      </c>
      <c r="N18" s="26">
        <v>15950.92</v>
      </c>
    </row>
    <row r="19" spans="1:14" ht="11.25">
      <c r="A19" s="22" t="s">
        <v>481</v>
      </c>
      <c r="B19" s="23" t="s">
        <v>169</v>
      </c>
      <c r="C19" s="23" t="s">
        <v>170</v>
      </c>
      <c r="D19" s="24">
        <v>802</v>
      </c>
      <c r="E19" s="24">
        <v>148.75</v>
      </c>
      <c r="F19" s="24">
        <v>0</v>
      </c>
      <c r="G19" s="24">
        <v>653</v>
      </c>
      <c r="H19" s="24"/>
      <c r="I19" s="24">
        <v>652.72</v>
      </c>
      <c r="J19" s="25">
        <f t="shared" si="0"/>
        <v>99.95712098009189</v>
      </c>
      <c r="K19" s="24"/>
      <c r="L19" s="24"/>
      <c r="M19" s="24">
        <v>0</v>
      </c>
      <c r="N19" s="26">
        <v>0.25</v>
      </c>
    </row>
    <row r="20" spans="1:14" ht="11.25">
      <c r="A20" s="22" t="s">
        <v>481</v>
      </c>
      <c r="B20" s="23" t="s">
        <v>171</v>
      </c>
      <c r="C20" s="23" t="s">
        <v>172</v>
      </c>
      <c r="D20" s="24">
        <v>32500</v>
      </c>
      <c r="E20" s="24">
        <v>1882.76</v>
      </c>
      <c r="F20" s="24">
        <v>20615</v>
      </c>
      <c r="G20" s="24">
        <v>18315</v>
      </c>
      <c r="H20" s="24"/>
      <c r="I20" s="24">
        <v>17918.56</v>
      </c>
      <c r="J20" s="25">
        <f t="shared" si="0"/>
        <v>97.83543543543544</v>
      </c>
      <c r="K20" s="24"/>
      <c r="L20" s="24"/>
      <c r="M20" s="24">
        <v>0</v>
      </c>
      <c r="N20" s="26">
        <v>12302.24</v>
      </c>
    </row>
    <row r="21" spans="1:14" ht="11.25">
      <c r="A21" s="22" t="s">
        <v>173</v>
      </c>
      <c r="B21" s="23" t="s">
        <v>174</v>
      </c>
      <c r="C21" s="23" t="s">
        <v>657</v>
      </c>
      <c r="D21" s="24">
        <v>49200</v>
      </c>
      <c r="E21" s="24">
        <v>0</v>
      </c>
      <c r="F21" s="24">
        <v>49200</v>
      </c>
      <c r="G21" s="24">
        <v>49200</v>
      </c>
      <c r="H21" s="24"/>
      <c r="I21" s="24">
        <v>49194.35</v>
      </c>
      <c r="J21" s="25">
        <f t="shared" si="0"/>
        <v>99.9885162601626</v>
      </c>
      <c r="K21" s="24"/>
      <c r="L21" s="24"/>
      <c r="M21" s="24">
        <v>0</v>
      </c>
      <c r="N21" s="26">
        <v>0</v>
      </c>
    </row>
    <row r="22" spans="1:14" ht="11.25">
      <c r="A22" s="22" t="s">
        <v>173</v>
      </c>
      <c r="B22" s="23" t="s">
        <v>175</v>
      </c>
      <c r="C22" s="23" t="s">
        <v>176</v>
      </c>
      <c r="D22" s="24">
        <v>7600</v>
      </c>
      <c r="E22" s="24">
        <v>0</v>
      </c>
      <c r="F22" s="24">
        <v>7600</v>
      </c>
      <c r="G22" s="24">
        <v>7600</v>
      </c>
      <c r="H22" s="24"/>
      <c r="I22" s="24">
        <v>7599.14</v>
      </c>
      <c r="J22" s="25">
        <f t="shared" si="0"/>
        <v>99.98868421052632</v>
      </c>
      <c r="K22" s="24"/>
      <c r="L22" s="24"/>
      <c r="M22" s="24">
        <v>0</v>
      </c>
      <c r="N22" s="26">
        <v>0</v>
      </c>
    </row>
    <row r="23" spans="1:14" ht="11.25">
      <c r="A23" s="22" t="s">
        <v>177</v>
      </c>
      <c r="B23" s="23" t="s">
        <v>178</v>
      </c>
      <c r="C23" s="23" t="s">
        <v>179</v>
      </c>
      <c r="D23" s="24">
        <v>89929.62</v>
      </c>
      <c r="E23" s="24">
        <v>75612.16</v>
      </c>
      <c r="F23" s="24">
        <v>0</v>
      </c>
      <c r="G23" s="24">
        <v>14253.8</v>
      </c>
      <c r="H23" s="24"/>
      <c r="I23" s="24">
        <v>14231.18</v>
      </c>
      <c r="J23" s="25">
        <f t="shared" si="0"/>
        <v>99.84130547643436</v>
      </c>
      <c r="K23" s="24"/>
      <c r="L23" s="24"/>
      <c r="M23" s="24">
        <v>-14</v>
      </c>
      <c r="N23" s="26">
        <v>77.66</v>
      </c>
    </row>
    <row r="24" spans="1:14" ht="11.25">
      <c r="A24" s="22" t="s">
        <v>177</v>
      </c>
      <c r="B24" s="23" t="s">
        <v>180</v>
      </c>
      <c r="C24" s="23" t="s">
        <v>181</v>
      </c>
      <c r="D24" s="24">
        <v>22044</v>
      </c>
      <c r="E24" s="24">
        <v>0</v>
      </c>
      <c r="F24" s="24">
        <v>17000</v>
      </c>
      <c r="G24" s="24">
        <v>22044</v>
      </c>
      <c r="H24" s="24"/>
      <c r="I24" s="24">
        <v>22043.94</v>
      </c>
      <c r="J24" s="25">
        <f t="shared" si="0"/>
        <v>99.99972781709309</v>
      </c>
      <c r="K24" s="24"/>
      <c r="L24" s="24"/>
      <c r="M24" s="24">
        <v>0</v>
      </c>
      <c r="N24" s="26">
        <v>0</v>
      </c>
    </row>
    <row r="25" spans="1:14" ht="11.25">
      <c r="A25" s="22" t="s">
        <v>177</v>
      </c>
      <c r="B25" s="23" t="s">
        <v>182</v>
      </c>
      <c r="C25" s="23" t="s">
        <v>183</v>
      </c>
      <c r="D25" s="24">
        <v>0</v>
      </c>
      <c r="E25" s="24">
        <v>0</v>
      </c>
      <c r="F25" s="24">
        <v>3000</v>
      </c>
      <c r="G25" s="24">
        <v>0</v>
      </c>
      <c r="H25" s="24"/>
      <c r="I25" s="24">
        <v>0</v>
      </c>
      <c r="J25" s="25" t="str">
        <f t="shared" si="0"/>
        <v>***</v>
      </c>
      <c r="K25" s="24"/>
      <c r="L25" s="24"/>
      <c r="M25" s="24">
        <v>0</v>
      </c>
      <c r="N25" s="26">
        <v>0</v>
      </c>
    </row>
    <row r="26" spans="1:14" ht="11.25">
      <c r="A26" s="22" t="s">
        <v>177</v>
      </c>
      <c r="B26" s="23" t="s">
        <v>184</v>
      </c>
      <c r="C26" s="23" t="s">
        <v>185</v>
      </c>
      <c r="D26" s="24">
        <v>109586</v>
      </c>
      <c r="E26" s="24">
        <v>67385.83</v>
      </c>
      <c r="F26" s="24">
        <v>5000</v>
      </c>
      <c r="G26" s="24">
        <v>5000</v>
      </c>
      <c r="H26" s="24"/>
      <c r="I26" s="24">
        <v>4995.92</v>
      </c>
      <c r="J26" s="25">
        <f t="shared" si="0"/>
        <v>99.9184</v>
      </c>
      <c r="K26" s="24"/>
      <c r="L26" s="24"/>
      <c r="M26" s="24">
        <v>0</v>
      </c>
      <c r="N26" s="26">
        <v>37200.18</v>
      </c>
    </row>
    <row r="27" spans="1:14" ht="11.25">
      <c r="A27" s="22" t="s">
        <v>177</v>
      </c>
      <c r="B27" s="23" t="s">
        <v>186</v>
      </c>
      <c r="C27" s="23" t="s">
        <v>187</v>
      </c>
      <c r="D27" s="24">
        <v>550</v>
      </c>
      <c r="E27" s="24">
        <v>0</v>
      </c>
      <c r="F27" s="24">
        <v>0</v>
      </c>
      <c r="G27" s="24">
        <v>550</v>
      </c>
      <c r="H27" s="24"/>
      <c r="I27" s="24">
        <v>549.78</v>
      </c>
      <c r="J27" s="25">
        <f t="shared" si="0"/>
        <v>99.96</v>
      </c>
      <c r="K27" s="24"/>
      <c r="L27" s="24"/>
      <c r="M27" s="24">
        <v>0</v>
      </c>
      <c r="N27" s="26">
        <v>0</v>
      </c>
    </row>
    <row r="28" spans="1:14" ht="11.25">
      <c r="A28" s="22" t="s">
        <v>177</v>
      </c>
      <c r="B28" s="23" t="s">
        <v>188</v>
      </c>
      <c r="C28" s="23" t="s">
        <v>189</v>
      </c>
      <c r="D28" s="24">
        <v>504933.3</v>
      </c>
      <c r="E28" s="24">
        <v>270553.28</v>
      </c>
      <c r="F28" s="24">
        <v>113580</v>
      </c>
      <c r="G28" s="24">
        <v>134380</v>
      </c>
      <c r="H28" s="24"/>
      <c r="I28" s="24">
        <v>134380</v>
      </c>
      <c r="J28" s="25">
        <f t="shared" si="0"/>
        <v>100</v>
      </c>
      <c r="K28" s="24"/>
      <c r="L28" s="24"/>
      <c r="M28" s="24">
        <v>0</v>
      </c>
      <c r="N28" s="26">
        <v>100000.02</v>
      </c>
    </row>
    <row r="29" spans="1:14" ht="11.25">
      <c r="A29" s="22" t="s">
        <v>177</v>
      </c>
      <c r="B29" s="23" t="s">
        <v>190</v>
      </c>
      <c r="C29" s="23" t="s">
        <v>191</v>
      </c>
      <c r="D29" s="24">
        <v>8976.59</v>
      </c>
      <c r="E29" s="24">
        <v>976.59</v>
      </c>
      <c r="F29" s="24">
        <v>0</v>
      </c>
      <c r="G29" s="24">
        <v>0</v>
      </c>
      <c r="H29" s="24"/>
      <c r="I29" s="24">
        <v>0</v>
      </c>
      <c r="J29" s="25" t="str">
        <f t="shared" si="0"/>
        <v>***</v>
      </c>
      <c r="K29" s="24"/>
      <c r="L29" s="24"/>
      <c r="M29" s="24">
        <v>0</v>
      </c>
      <c r="N29" s="26">
        <v>8000.01</v>
      </c>
    </row>
    <row r="30" spans="1:14" ht="11.25">
      <c r="A30" s="22" t="s">
        <v>177</v>
      </c>
      <c r="B30" s="23" t="s">
        <v>192</v>
      </c>
      <c r="C30" s="23" t="s">
        <v>193</v>
      </c>
      <c r="D30" s="24">
        <v>139000</v>
      </c>
      <c r="E30" s="24">
        <v>39268.83</v>
      </c>
      <c r="F30" s="24">
        <v>6000</v>
      </c>
      <c r="G30" s="24">
        <v>6000</v>
      </c>
      <c r="H30" s="24"/>
      <c r="I30" s="24">
        <v>5937.7</v>
      </c>
      <c r="J30" s="25">
        <f t="shared" si="0"/>
        <v>98.96166666666667</v>
      </c>
      <c r="K30" s="24"/>
      <c r="L30" s="24"/>
      <c r="M30" s="24">
        <v>0</v>
      </c>
      <c r="N30" s="26">
        <v>93731.17</v>
      </c>
    </row>
    <row r="31" spans="1:14" ht="11.25">
      <c r="A31" s="22" t="s">
        <v>1181</v>
      </c>
      <c r="B31" s="23" t="s">
        <v>194</v>
      </c>
      <c r="C31" s="23" t="s">
        <v>195</v>
      </c>
      <c r="D31" s="24">
        <v>100000</v>
      </c>
      <c r="E31" s="24">
        <v>9289.36</v>
      </c>
      <c r="F31" s="24">
        <v>0</v>
      </c>
      <c r="G31" s="24">
        <v>0</v>
      </c>
      <c r="H31" s="24">
        <v>0</v>
      </c>
      <c r="I31" s="24">
        <v>0</v>
      </c>
      <c r="J31" s="25" t="str">
        <f t="shared" si="0"/>
        <v>***</v>
      </c>
      <c r="K31" s="24">
        <v>0</v>
      </c>
      <c r="L31" s="24">
        <v>0</v>
      </c>
      <c r="M31" s="24">
        <v>0</v>
      </c>
      <c r="N31" s="26">
        <v>90710.64</v>
      </c>
    </row>
    <row r="32" spans="1:14" ht="11.25">
      <c r="A32" s="22" t="s">
        <v>196</v>
      </c>
      <c r="B32" s="23" t="s">
        <v>197</v>
      </c>
      <c r="C32" s="23" t="s">
        <v>198</v>
      </c>
      <c r="D32" s="24">
        <v>7000</v>
      </c>
      <c r="E32" s="24">
        <v>0</v>
      </c>
      <c r="F32" s="24">
        <v>7000</v>
      </c>
      <c r="G32" s="24">
        <v>7000</v>
      </c>
      <c r="H32" s="24">
        <v>7000</v>
      </c>
      <c r="I32" s="24">
        <v>7000</v>
      </c>
      <c r="J32" s="25">
        <f t="shared" si="0"/>
        <v>100</v>
      </c>
      <c r="K32" s="24">
        <v>0</v>
      </c>
      <c r="L32" s="24">
        <v>0</v>
      </c>
      <c r="M32" s="24">
        <v>0</v>
      </c>
      <c r="N32" s="26">
        <v>0</v>
      </c>
    </row>
    <row r="33" spans="1:14" ht="11.25">
      <c r="A33" s="22" t="s">
        <v>196</v>
      </c>
      <c r="B33" s="23" t="s">
        <v>199</v>
      </c>
      <c r="C33" s="23" t="s">
        <v>200</v>
      </c>
      <c r="D33" s="24">
        <v>13500</v>
      </c>
      <c r="E33" s="24">
        <v>0</v>
      </c>
      <c r="F33" s="24">
        <v>13500</v>
      </c>
      <c r="G33" s="24">
        <v>13500</v>
      </c>
      <c r="H33" s="24">
        <v>13500</v>
      </c>
      <c r="I33" s="24">
        <v>13146.86</v>
      </c>
      <c r="J33" s="25">
        <f t="shared" si="0"/>
        <v>97.38414814814814</v>
      </c>
      <c r="K33" s="24">
        <v>0</v>
      </c>
      <c r="L33" s="24">
        <v>0</v>
      </c>
      <c r="M33" s="24">
        <v>0</v>
      </c>
      <c r="N33" s="26">
        <v>0</v>
      </c>
    </row>
    <row r="34" spans="1:14" ht="11.25">
      <c r="A34" s="22" t="s">
        <v>196</v>
      </c>
      <c r="B34" s="23" t="s">
        <v>201</v>
      </c>
      <c r="C34" s="23" t="s">
        <v>202</v>
      </c>
      <c r="D34" s="24">
        <v>1000</v>
      </c>
      <c r="E34" s="24">
        <v>0</v>
      </c>
      <c r="F34" s="24">
        <v>0</v>
      </c>
      <c r="G34" s="24">
        <v>1000</v>
      </c>
      <c r="H34" s="24">
        <v>1000</v>
      </c>
      <c r="I34" s="24">
        <v>998.02</v>
      </c>
      <c r="J34" s="25">
        <f t="shared" si="0"/>
        <v>99.802</v>
      </c>
      <c r="K34" s="24">
        <v>0</v>
      </c>
      <c r="L34" s="24">
        <v>0</v>
      </c>
      <c r="M34" s="24">
        <v>0</v>
      </c>
      <c r="N34" s="26">
        <v>0</v>
      </c>
    </row>
    <row r="35" spans="1:14" ht="11.25">
      <c r="A35" s="22" t="s">
        <v>196</v>
      </c>
      <c r="B35" s="23" t="s">
        <v>203</v>
      </c>
      <c r="C35" s="23" t="s">
        <v>204</v>
      </c>
      <c r="D35" s="24">
        <v>3000</v>
      </c>
      <c r="E35" s="24">
        <v>0</v>
      </c>
      <c r="F35" s="24">
        <v>0</v>
      </c>
      <c r="G35" s="24">
        <v>3000</v>
      </c>
      <c r="H35" s="24">
        <v>3000</v>
      </c>
      <c r="I35" s="24">
        <v>2956.65</v>
      </c>
      <c r="J35" s="25">
        <f t="shared" si="0"/>
        <v>98.555</v>
      </c>
      <c r="K35" s="24">
        <v>0</v>
      </c>
      <c r="L35" s="24">
        <v>0</v>
      </c>
      <c r="M35" s="24">
        <v>0</v>
      </c>
      <c r="N35" s="26">
        <v>0</v>
      </c>
    </row>
    <row r="36" spans="1:14" ht="11.25">
      <c r="A36" s="22" t="s">
        <v>196</v>
      </c>
      <c r="B36" s="23" t="s">
        <v>205</v>
      </c>
      <c r="C36" s="23" t="s">
        <v>206</v>
      </c>
      <c r="D36" s="24">
        <v>3500</v>
      </c>
      <c r="E36" s="24">
        <v>0</v>
      </c>
      <c r="F36" s="24">
        <v>0</v>
      </c>
      <c r="G36" s="24">
        <v>3500</v>
      </c>
      <c r="H36" s="24">
        <v>3500</v>
      </c>
      <c r="I36" s="24">
        <v>3499.9</v>
      </c>
      <c r="J36" s="25">
        <f t="shared" si="0"/>
        <v>99.99714285714286</v>
      </c>
      <c r="K36" s="24">
        <v>0</v>
      </c>
      <c r="L36" s="24">
        <v>0</v>
      </c>
      <c r="M36" s="24">
        <v>0</v>
      </c>
      <c r="N36" s="26">
        <v>0</v>
      </c>
    </row>
    <row r="37" spans="1:14" ht="11.25">
      <c r="A37" s="22" t="s">
        <v>196</v>
      </c>
      <c r="B37" s="23" t="s">
        <v>207</v>
      </c>
      <c r="C37" s="23" t="s">
        <v>208</v>
      </c>
      <c r="D37" s="24">
        <v>1000</v>
      </c>
      <c r="E37" s="24">
        <v>0</v>
      </c>
      <c r="F37" s="24">
        <v>0</v>
      </c>
      <c r="G37" s="24">
        <v>1000</v>
      </c>
      <c r="H37" s="24">
        <v>1000</v>
      </c>
      <c r="I37" s="24">
        <v>999.54</v>
      </c>
      <c r="J37" s="25">
        <f t="shared" si="0"/>
        <v>99.954</v>
      </c>
      <c r="K37" s="24">
        <v>0</v>
      </c>
      <c r="L37" s="24">
        <v>0</v>
      </c>
      <c r="M37" s="24">
        <v>0</v>
      </c>
      <c r="N37" s="26">
        <v>0</v>
      </c>
    </row>
    <row r="38" spans="1:14" ht="11.25">
      <c r="A38" s="22" t="s">
        <v>209</v>
      </c>
      <c r="B38" s="23" t="s">
        <v>210</v>
      </c>
      <c r="C38" s="23" t="s">
        <v>657</v>
      </c>
      <c r="D38" s="24">
        <v>7000</v>
      </c>
      <c r="E38" s="24">
        <v>0</v>
      </c>
      <c r="F38" s="24">
        <v>7000</v>
      </c>
      <c r="G38" s="24">
        <v>7000</v>
      </c>
      <c r="H38" s="24">
        <v>7000</v>
      </c>
      <c r="I38" s="24">
        <v>6995.48</v>
      </c>
      <c r="J38" s="25">
        <f t="shared" si="0"/>
        <v>99.93542857142857</v>
      </c>
      <c r="K38" s="24">
        <v>0</v>
      </c>
      <c r="L38" s="24">
        <v>0</v>
      </c>
      <c r="M38" s="24">
        <v>0</v>
      </c>
      <c r="N38" s="26">
        <v>0</v>
      </c>
    </row>
    <row r="39" spans="1:14" ht="11.25">
      <c r="A39" s="22" t="s">
        <v>209</v>
      </c>
      <c r="B39" s="23" t="s">
        <v>211</v>
      </c>
      <c r="C39" s="23" t="s">
        <v>212</v>
      </c>
      <c r="D39" s="24">
        <v>17400</v>
      </c>
      <c r="E39" s="24">
        <v>0</v>
      </c>
      <c r="F39" s="24">
        <v>5200</v>
      </c>
      <c r="G39" s="24">
        <v>5200</v>
      </c>
      <c r="H39" s="24">
        <v>5200</v>
      </c>
      <c r="I39" s="24">
        <v>5200</v>
      </c>
      <c r="J39" s="25">
        <f t="shared" si="0"/>
        <v>100</v>
      </c>
      <c r="K39" s="24">
        <v>0</v>
      </c>
      <c r="L39" s="24">
        <v>0</v>
      </c>
      <c r="M39" s="24">
        <v>0</v>
      </c>
      <c r="N39" s="26">
        <v>12200</v>
      </c>
    </row>
    <row r="40" spans="1:14" ht="11.25">
      <c r="A40" s="22" t="s">
        <v>209</v>
      </c>
      <c r="B40" s="23" t="s">
        <v>213</v>
      </c>
      <c r="C40" s="23" t="s">
        <v>214</v>
      </c>
      <c r="D40" s="24">
        <v>35000</v>
      </c>
      <c r="E40" s="24">
        <v>0</v>
      </c>
      <c r="F40" s="24">
        <v>15000</v>
      </c>
      <c r="G40" s="24">
        <v>17000</v>
      </c>
      <c r="H40" s="24">
        <v>17000</v>
      </c>
      <c r="I40" s="24">
        <v>16999.22</v>
      </c>
      <c r="J40" s="25">
        <f t="shared" si="0"/>
        <v>99.99541176470588</v>
      </c>
      <c r="K40" s="24">
        <v>0</v>
      </c>
      <c r="L40" s="24">
        <v>0</v>
      </c>
      <c r="M40" s="24">
        <v>0</v>
      </c>
      <c r="N40" s="26">
        <v>18000</v>
      </c>
    </row>
    <row r="41" spans="1:14" ht="11.25">
      <c r="A41" s="22" t="s">
        <v>209</v>
      </c>
      <c r="B41" s="23" t="s">
        <v>215</v>
      </c>
      <c r="C41" s="23" t="s">
        <v>216</v>
      </c>
      <c r="D41" s="24">
        <v>1000</v>
      </c>
      <c r="E41" s="24">
        <v>0</v>
      </c>
      <c r="F41" s="24">
        <v>1000</v>
      </c>
      <c r="G41" s="24">
        <v>1000</v>
      </c>
      <c r="H41" s="24">
        <v>1000</v>
      </c>
      <c r="I41" s="24">
        <v>996.73</v>
      </c>
      <c r="J41" s="25">
        <f t="shared" si="0"/>
        <v>99.673</v>
      </c>
      <c r="K41" s="24">
        <v>0</v>
      </c>
      <c r="L41" s="24">
        <v>0</v>
      </c>
      <c r="M41" s="24">
        <v>0</v>
      </c>
      <c r="N41" s="26">
        <v>0</v>
      </c>
    </row>
    <row r="42" spans="1:14" ht="11.25">
      <c r="A42" s="22" t="s">
        <v>209</v>
      </c>
      <c r="B42" s="23" t="s">
        <v>217</v>
      </c>
      <c r="C42" s="23" t="s">
        <v>218</v>
      </c>
      <c r="D42" s="24">
        <v>12261</v>
      </c>
      <c r="E42" s="24">
        <v>0</v>
      </c>
      <c r="F42" s="24">
        <v>0</v>
      </c>
      <c r="G42" s="24">
        <v>2000</v>
      </c>
      <c r="H42" s="24">
        <v>2000</v>
      </c>
      <c r="I42" s="24">
        <v>2000</v>
      </c>
      <c r="J42" s="25">
        <f t="shared" si="0"/>
        <v>100</v>
      </c>
      <c r="K42" s="24">
        <v>0</v>
      </c>
      <c r="L42" s="24">
        <v>0</v>
      </c>
      <c r="M42" s="24">
        <v>0</v>
      </c>
      <c r="N42" s="26">
        <v>10261</v>
      </c>
    </row>
    <row r="43" spans="1:14" ht="11.25">
      <c r="A43" s="22" t="s">
        <v>209</v>
      </c>
      <c r="B43" s="23" t="s">
        <v>219</v>
      </c>
      <c r="C43" s="23" t="s">
        <v>220</v>
      </c>
      <c r="D43" s="24">
        <v>800</v>
      </c>
      <c r="E43" s="24">
        <v>0</v>
      </c>
      <c r="F43" s="24">
        <v>0</v>
      </c>
      <c r="G43" s="24">
        <v>800</v>
      </c>
      <c r="H43" s="24">
        <v>800</v>
      </c>
      <c r="I43" s="24">
        <v>800</v>
      </c>
      <c r="J43" s="25">
        <f t="shared" si="0"/>
        <v>100</v>
      </c>
      <c r="K43" s="24">
        <v>0</v>
      </c>
      <c r="L43" s="24">
        <v>0</v>
      </c>
      <c r="M43" s="24">
        <v>0</v>
      </c>
      <c r="N43" s="26">
        <v>0</v>
      </c>
    </row>
    <row r="44" spans="1:14" ht="11.25">
      <c r="A44" s="22" t="s">
        <v>209</v>
      </c>
      <c r="B44" s="23" t="s">
        <v>221</v>
      </c>
      <c r="C44" s="23" t="s">
        <v>222</v>
      </c>
      <c r="D44" s="24">
        <v>73</v>
      </c>
      <c r="E44" s="24">
        <v>0</v>
      </c>
      <c r="F44" s="24">
        <v>0</v>
      </c>
      <c r="G44" s="24">
        <v>73</v>
      </c>
      <c r="H44" s="24">
        <v>73</v>
      </c>
      <c r="I44" s="24">
        <v>72.82</v>
      </c>
      <c r="J44" s="25">
        <f t="shared" si="0"/>
        <v>99.75342465753424</v>
      </c>
      <c r="K44" s="24">
        <v>0</v>
      </c>
      <c r="L44" s="24">
        <v>0</v>
      </c>
      <c r="M44" s="24">
        <v>0</v>
      </c>
      <c r="N44" s="26">
        <v>0</v>
      </c>
    </row>
    <row r="45" spans="1:14" ht="11.25">
      <c r="A45" s="22" t="s">
        <v>209</v>
      </c>
      <c r="B45" s="23" t="s">
        <v>223</v>
      </c>
      <c r="C45" s="23" t="s">
        <v>224</v>
      </c>
      <c r="D45" s="24">
        <v>252</v>
      </c>
      <c r="E45" s="24">
        <v>0</v>
      </c>
      <c r="F45" s="24">
        <v>0</v>
      </c>
      <c r="G45" s="24">
        <v>252</v>
      </c>
      <c r="H45" s="24">
        <v>252</v>
      </c>
      <c r="I45" s="24">
        <v>230.28</v>
      </c>
      <c r="J45" s="25">
        <f t="shared" si="0"/>
        <v>91.38095238095238</v>
      </c>
      <c r="K45" s="24">
        <v>0</v>
      </c>
      <c r="L45" s="24">
        <v>0</v>
      </c>
      <c r="M45" s="24">
        <v>0</v>
      </c>
      <c r="N45" s="26">
        <v>0</v>
      </c>
    </row>
    <row r="46" spans="1:14" ht="11.25">
      <c r="A46" s="22" t="s">
        <v>209</v>
      </c>
      <c r="B46" s="23" t="s">
        <v>225</v>
      </c>
      <c r="C46" s="23" t="s">
        <v>226</v>
      </c>
      <c r="D46" s="24">
        <v>639</v>
      </c>
      <c r="E46" s="24">
        <v>0</v>
      </c>
      <c r="F46" s="24">
        <v>0</v>
      </c>
      <c r="G46" s="24">
        <v>639</v>
      </c>
      <c r="H46" s="24">
        <v>639</v>
      </c>
      <c r="I46" s="24">
        <v>638.15</v>
      </c>
      <c r="J46" s="25">
        <f t="shared" si="0"/>
        <v>99.86697965571204</v>
      </c>
      <c r="K46" s="24">
        <v>0</v>
      </c>
      <c r="L46" s="24">
        <v>0</v>
      </c>
      <c r="M46" s="24">
        <v>0</v>
      </c>
      <c r="N46" s="26">
        <v>0</v>
      </c>
    </row>
    <row r="47" spans="1:14" ht="11.25">
      <c r="A47" s="22" t="s">
        <v>209</v>
      </c>
      <c r="B47" s="23" t="s">
        <v>227</v>
      </c>
      <c r="C47" s="23" t="s">
        <v>228</v>
      </c>
      <c r="D47" s="24">
        <v>1849</v>
      </c>
      <c r="E47" s="24">
        <v>0</v>
      </c>
      <c r="F47" s="24">
        <v>0</v>
      </c>
      <c r="G47" s="24">
        <v>1849</v>
      </c>
      <c r="H47" s="24">
        <v>1849</v>
      </c>
      <c r="I47" s="24">
        <v>1847.25</v>
      </c>
      <c r="J47" s="25">
        <f t="shared" si="0"/>
        <v>99.90535424553813</v>
      </c>
      <c r="K47" s="24">
        <v>0</v>
      </c>
      <c r="L47" s="24">
        <v>0</v>
      </c>
      <c r="M47" s="24">
        <v>0</v>
      </c>
      <c r="N47" s="26">
        <v>0</v>
      </c>
    </row>
    <row r="48" spans="1:14" ht="11.25">
      <c r="A48" s="22" t="s">
        <v>209</v>
      </c>
      <c r="B48" s="23" t="s">
        <v>229</v>
      </c>
      <c r="C48" s="23" t="s">
        <v>230</v>
      </c>
      <c r="D48" s="24">
        <v>1300</v>
      </c>
      <c r="E48" s="24">
        <v>0</v>
      </c>
      <c r="F48" s="24">
        <v>0</v>
      </c>
      <c r="G48" s="24">
        <v>1300</v>
      </c>
      <c r="H48" s="24">
        <v>1300</v>
      </c>
      <c r="I48" s="24">
        <v>1300</v>
      </c>
      <c r="J48" s="25">
        <f t="shared" si="0"/>
        <v>100</v>
      </c>
      <c r="K48" s="24">
        <v>0</v>
      </c>
      <c r="L48" s="24">
        <v>0</v>
      </c>
      <c r="M48" s="24">
        <v>0</v>
      </c>
      <c r="N48" s="26">
        <v>0</v>
      </c>
    </row>
    <row r="49" spans="1:14" ht="11.25">
      <c r="A49" s="22" t="s">
        <v>209</v>
      </c>
      <c r="B49" s="23" t="s">
        <v>231</v>
      </c>
      <c r="C49" s="23" t="s">
        <v>232</v>
      </c>
      <c r="D49" s="24">
        <v>1256</v>
      </c>
      <c r="E49" s="24">
        <v>0</v>
      </c>
      <c r="F49" s="24">
        <v>0</v>
      </c>
      <c r="G49" s="24">
        <v>1256</v>
      </c>
      <c r="H49" s="24">
        <v>1256</v>
      </c>
      <c r="I49" s="24">
        <v>1255.2</v>
      </c>
      <c r="J49" s="25">
        <f t="shared" si="0"/>
        <v>99.93630573248407</v>
      </c>
      <c r="K49" s="24">
        <v>0</v>
      </c>
      <c r="L49" s="24">
        <v>0</v>
      </c>
      <c r="M49" s="24">
        <v>0</v>
      </c>
      <c r="N49" s="26">
        <v>0</v>
      </c>
    </row>
    <row r="50" spans="1:14" ht="11.25">
      <c r="A50" s="22" t="s">
        <v>209</v>
      </c>
      <c r="B50" s="23" t="s">
        <v>233</v>
      </c>
      <c r="C50" s="23" t="s">
        <v>234</v>
      </c>
      <c r="D50" s="24">
        <v>20000</v>
      </c>
      <c r="E50" s="24">
        <v>272</v>
      </c>
      <c r="F50" s="24">
        <v>0</v>
      </c>
      <c r="G50" s="24">
        <v>0</v>
      </c>
      <c r="H50" s="24">
        <v>0</v>
      </c>
      <c r="I50" s="24">
        <v>0</v>
      </c>
      <c r="J50" s="25" t="str">
        <f t="shared" si="0"/>
        <v>***</v>
      </c>
      <c r="K50" s="24">
        <v>0</v>
      </c>
      <c r="L50" s="24">
        <v>0</v>
      </c>
      <c r="M50" s="24">
        <v>0</v>
      </c>
      <c r="N50" s="26">
        <v>19728</v>
      </c>
    </row>
    <row r="51" spans="1:14" ht="11.25">
      <c r="A51" s="22" t="s">
        <v>209</v>
      </c>
      <c r="B51" s="23" t="s">
        <v>235</v>
      </c>
      <c r="C51" s="23" t="s">
        <v>236</v>
      </c>
      <c r="D51" s="24">
        <v>50854</v>
      </c>
      <c r="E51" s="24">
        <v>36754</v>
      </c>
      <c r="F51" s="24">
        <v>8000</v>
      </c>
      <c r="G51" s="24">
        <v>10000</v>
      </c>
      <c r="H51" s="24">
        <v>10000</v>
      </c>
      <c r="I51" s="24">
        <v>9999.99</v>
      </c>
      <c r="J51" s="25">
        <f t="shared" si="0"/>
        <v>99.9999</v>
      </c>
      <c r="K51" s="24">
        <v>0</v>
      </c>
      <c r="L51" s="24">
        <v>0</v>
      </c>
      <c r="M51" s="24">
        <v>0</v>
      </c>
      <c r="N51" s="26">
        <v>4100</v>
      </c>
    </row>
    <row r="52" spans="1:14" ht="11.25">
      <c r="A52" s="22" t="s">
        <v>209</v>
      </c>
      <c r="B52" s="23" t="s">
        <v>237</v>
      </c>
      <c r="C52" s="23" t="s">
        <v>238</v>
      </c>
      <c r="D52" s="24">
        <v>25000</v>
      </c>
      <c r="E52" s="24">
        <v>8500</v>
      </c>
      <c r="F52" s="24">
        <v>16500</v>
      </c>
      <c r="G52" s="24">
        <v>16500</v>
      </c>
      <c r="H52" s="24">
        <v>16500</v>
      </c>
      <c r="I52" s="24">
        <v>16500</v>
      </c>
      <c r="J52" s="25">
        <f t="shared" si="0"/>
        <v>100</v>
      </c>
      <c r="K52" s="24">
        <v>0</v>
      </c>
      <c r="L52" s="24">
        <v>0</v>
      </c>
      <c r="M52" s="24">
        <v>0</v>
      </c>
      <c r="N52" s="26">
        <v>0</v>
      </c>
    </row>
    <row r="53" spans="1:14" ht="11.25">
      <c r="A53" s="22" t="s">
        <v>209</v>
      </c>
      <c r="B53" s="23" t="s">
        <v>239</v>
      </c>
      <c r="C53" s="23" t="s">
        <v>240</v>
      </c>
      <c r="D53" s="24">
        <v>27231</v>
      </c>
      <c r="E53" s="24">
        <v>10000</v>
      </c>
      <c r="F53" s="24">
        <v>17000</v>
      </c>
      <c r="G53" s="24">
        <v>17231</v>
      </c>
      <c r="H53" s="24">
        <v>17231</v>
      </c>
      <c r="I53" s="24">
        <v>17230.61</v>
      </c>
      <c r="J53" s="25">
        <f t="shared" si="0"/>
        <v>99.99773663745574</v>
      </c>
      <c r="K53" s="24">
        <v>0</v>
      </c>
      <c r="L53" s="24">
        <v>0</v>
      </c>
      <c r="M53" s="24">
        <v>0</v>
      </c>
      <c r="N53" s="26">
        <v>0</v>
      </c>
    </row>
    <row r="54" spans="1:14" ht="12" thickBot="1">
      <c r="A54" s="22" t="s">
        <v>209</v>
      </c>
      <c r="B54" s="23" t="s">
        <v>241</v>
      </c>
      <c r="C54" s="23" t="s">
        <v>242</v>
      </c>
      <c r="D54" s="24">
        <v>7100</v>
      </c>
      <c r="E54" s="24">
        <v>3999.59</v>
      </c>
      <c r="F54" s="24">
        <v>0</v>
      </c>
      <c r="G54" s="24">
        <v>0</v>
      </c>
      <c r="H54" s="24">
        <v>0</v>
      </c>
      <c r="I54" s="24">
        <v>0</v>
      </c>
      <c r="J54" s="25" t="str">
        <f t="shared" si="0"/>
        <v>***</v>
      </c>
      <c r="K54" s="24">
        <v>0</v>
      </c>
      <c r="L54" s="24">
        <v>0</v>
      </c>
      <c r="M54" s="24">
        <v>0</v>
      </c>
      <c r="N54" s="26">
        <v>3100.41</v>
      </c>
    </row>
    <row r="55" spans="1:14" ht="12" thickBot="1">
      <c r="A55" s="27" t="s">
        <v>1669</v>
      </c>
      <c r="B55" s="28"/>
      <c r="C55" s="28"/>
      <c r="D55" s="29">
        <v>1973830.51</v>
      </c>
      <c r="E55" s="29">
        <v>633551.74</v>
      </c>
      <c r="F55" s="29">
        <v>357285</v>
      </c>
      <c r="G55" s="29">
        <v>387632.8</v>
      </c>
      <c r="H55" s="29">
        <v>111100</v>
      </c>
      <c r="I55" s="29">
        <v>384724.03</v>
      </c>
      <c r="J55" s="30">
        <f t="shared" si="0"/>
        <v>99.24960684441565</v>
      </c>
      <c r="K55" s="29">
        <v>0</v>
      </c>
      <c r="L55" s="29">
        <v>0</v>
      </c>
      <c r="M55" s="29">
        <v>-14</v>
      </c>
      <c r="N55" s="31">
        <v>952659.97</v>
      </c>
    </row>
    <row r="56" spans="1:14" ht="16.5" thickBot="1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" thickBot="1">
      <c r="A57" s="18" t="s">
        <v>605</v>
      </c>
      <c r="B57" s="19"/>
      <c r="C57" s="19"/>
      <c r="D57" s="32">
        <v>1635815.51</v>
      </c>
      <c r="E57" s="32">
        <v>564736.79</v>
      </c>
      <c r="F57" s="32">
        <v>267085</v>
      </c>
      <c r="G57" s="32">
        <v>276532.8</v>
      </c>
      <c r="H57" s="32"/>
      <c r="I57" s="32">
        <v>274057.34</v>
      </c>
      <c r="J57" s="33">
        <f>IF(G57=0,"***",100*I57/G57)</f>
        <v>99.10482228509603</v>
      </c>
      <c r="K57" s="32">
        <v>0</v>
      </c>
      <c r="L57" s="32">
        <v>0</v>
      </c>
      <c r="M57" s="32">
        <v>-14</v>
      </c>
      <c r="N57" s="31">
        <v>794559.91</v>
      </c>
    </row>
    <row r="58" spans="1:14" ht="12" thickBot="1">
      <c r="A58" s="18" t="s">
        <v>606</v>
      </c>
      <c r="B58" s="19"/>
      <c r="C58" s="19"/>
      <c r="D58" s="32">
        <v>338015</v>
      </c>
      <c r="E58" s="32">
        <v>68814.95</v>
      </c>
      <c r="F58" s="32">
        <v>90200</v>
      </c>
      <c r="G58" s="32">
        <v>111100</v>
      </c>
      <c r="H58" s="32">
        <v>111100</v>
      </c>
      <c r="I58" s="32">
        <v>110666.69</v>
      </c>
      <c r="J58" s="33">
        <f>IF(G58=0,"***",100*I58/G58)</f>
        <v>99.60998199819981</v>
      </c>
      <c r="K58" s="32">
        <v>0</v>
      </c>
      <c r="L58" s="32">
        <v>0</v>
      </c>
      <c r="M58" s="32">
        <v>0</v>
      </c>
      <c r="N58" s="31">
        <v>158100.05</v>
      </c>
    </row>
    <row r="59" spans="1:14" ht="12" thickBot="1">
      <c r="A59" s="18" t="s">
        <v>979</v>
      </c>
      <c r="B59" s="19"/>
      <c r="C59" s="55"/>
      <c r="D59" s="29"/>
      <c r="E59" s="29"/>
      <c r="F59" s="29">
        <v>1500</v>
      </c>
      <c r="G59" s="29"/>
      <c r="H59" s="29"/>
      <c r="I59" s="29"/>
      <c r="J59" s="30"/>
      <c r="K59" s="29"/>
      <c r="L59" s="29"/>
      <c r="M59" s="29"/>
      <c r="N59" s="31"/>
    </row>
    <row r="60" spans="1:14" ht="16.5" thickBot="1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" thickBot="1">
      <c r="A61" s="18" t="s">
        <v>607</v>
      </c>
      <c r="B61" s="19"/>
      <c r="C61" s="19"/>
      <c r="D61" s="32">
        <v>1973830.51</v>
      </c>
      <c r="E61" s="32">
        <v>633551.74</v>
      </c>
      <c r="F61" s="32">
        <f>SUM(F57:F59)</f>
        <v>358785</v>
      </c>
      <c r="G61" s="32">
        <v>387632.8</v>
      </c>
      <c r="H61" s="32">
        <v>111100</v>
      </c>
      <c r="I61" s="32">
        <v>384724.03</v>
      </c>
      <c r="J61" s="33">
        <f>IF(G61=0,"***",100*I61/G61)</f>
        <v>99.24960684441565</v>
      </c>
      <c r="K61" s="32">
        <v>0</v>
      </c>
      <c r="L61" s="32">
        <v>0</v>
      </c>
      <c r="M61" s="32">
        <v>-14</v>
      </c>
      <c r="N61" s="31">
        <v>952659.97</v>
      </c>
    </row>
    <row r="62" spans="1:14" ht="16.5" thickBot="1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0" ht="13.5" thickBot="1">
      <c r="A63" s="18" t="s">
        <v>608</v>
      </c>
      <c r="B63" s="19"/>
      <c r="C63" s="19"/>
      <c r="D63" s="32"/>
      <c r="E63" s="32"/>
      <c r="F63" s="32"/>
      <c r="G63" s="32"/>
      <c r="H63" s="32"/>
      <c r="I63" s="53">
        <v>385157.34</v>
      </c>
      <c r="J63" s="54">
        <f>100*(I63/G61)</f>
        <v>99.36139047056906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2362204724409449" top="0.5118110236220472" bottom="0.984251968503937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A3" sqref="A3"/>
    </sheetView>
  </sheetViews>
  <sheetFormatPr defaultColWidth="9.00390625" defaultRowHeight="12.75"/>
  <cols>
    <col min="1" max="1" width="22.25390625" style="36" customWidth="1"/>
    <col min="2" max="2" width="6.875" style="36" customWidth="1"/>
    <col min="3" max="3" width="32.75390625" style="36" customWidth="1"/>
    <col min="4" max="7" width="10.25390625" style="3" customWidth="1"/>
    <col min="8" max="9" width="11.75390625" style="3" customWidth="1"/>
    <col min="10" max="10" width="7.25390625" style="3" customWidth="1"/>
    <col min="11" max="13" width="10.25390625" style="3" customWidth="1"/>
    <col min="14" max="14" width="11.7539062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" customFormat="1" ht="16.5" thickBot="1">
      <c r="A4" s="4" t="s">
        <v>243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2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2" thickBot="1">
      <c r="A9" s="18" t="s">
        <v>244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481</v>
      </c>
      <c r="B10" s="23" t="s">
        <v>245</v>
      </c>
      <c r="C10" s="23" t="s">
        <v>246</v>
      </c>
      <c r="D10" s="24">
        <v>6893.42</v>
      </c>
      <c r="E10" s="24">
        <v>6727.9</v>
      </c>
      <c r="F10" s="24">
        <v>0</v>
      </c>
      <c r="G10" s="24">
        <v>0</v>
      </c>
      <c r="H10" s="24"/>
      <c r="I10" s="24">
        <v>0</v>
      </c>
      <c r="J10" s="25" t="str">
        <f>IF(G10=0,"***",100*I10/G10)</f>
        <v>***</v>
      </c>
      <c r="K10" s="24"/>
      <c r="L10" s="24"/>
      <c r="M10" s="24">
        <v>0</v>
      </c>
      <c r="N10" s="26">
        <v>165.52</v>
      </c>
    </row>
    <row r="11" spans="1:14" ht="11.25">
      <c r="A11" s="22" t="s">
        <v>247</v>
      </c>
      <c r="B11" s="23" t="s">
        <v>248</v>
      </c>
      <c r="C11" s="23" t="s">
        <v>249</v>
      </c>
      <c r="D11" s="24">
        <v>66881</v>
      </c>
      <c r="E11" s="24">
        <v>7773.85</v>
      </c>
      <c r="F11" s="24">
        <v>13000</v>
      </c>
      <c r="G11" s="24">
        <v>45731</v>
      </c>
      <c r="H11" s="24"/>
      <c r="I11" s="24">
        <v>29990.03</v>
      </c>
      <c r="J11" s="25">
        <f>IF(G11=0,"***",100*I11/G11)</f>
        <v>65.57921322516455</v>
      </c>
      <c r="K11" s="24"/>
      <c r="L11" s="24"/>
      <c r="M11" s="24">
        <v>0</v>
      </c>
      <c r="N11" s="26">
        <v>13376.15</v>
      </c>
    </row>
    <row r="12" spans="1:14" ht="12" thickBot="1">
      <c r="A12" s="22" t="s">
        <v>247</v>
      </c>
      <c r="B12" s="23" t="s">
        <v>250</v>
      </c>
      <c r="C12" s="23" t="s">
        <v>251</v>
      </c>
      <c r="D12" s="24">
        <v>80000</v>
      </c>
      <c r="E12" s="24">
        <v>0</v>
      </c>
      <c r="F12" s="24">
        <v>12500</v>
      </c>
      <c r="G12" s="24">
        <v>48874.4</v>
      </c>
      <c r="H12" s="24"/>
      <c r="I12" s="24">
        <v>19499.02</v>
      </c>
      <c r="J12" s="25">
        <f>IF(G12=0,"***",100*I12/G12)</f>
        <v>39.8961828687411</v>
      </c>
      <c r="K12" s="24"/>
      <c r="L12" s="24"/>
      <c r="M12" s="24">
        <v>0</v>
      </c>
      <c r="N12" s="26">
        <v>31125.6</v>
      </c>
    </row>
    <row r="13" spans="1:14" ht="12" thickBot="1">
      <c r="A13" s="27" t="s">
        <v>252</v>
      </c>
      <c r="B13" s="28"/>
      <c r="C13" s="28"/>
      <c r="D13" s="29">
        <v>153774.42</v>
      </c>
      <c r="E13" s="29">
        <v>14501.75</v>
      </c>
      <c r="F13" s="29">
        <v>25500</v>
      </c>
      <c r="G13" s="29">
        <v>94605.4</v>
      </c>
      <c r="H13" s="29">
        <v>0</v>
      </c>
      <c r="I13" s="29">
        <v>49489.05</v>
      </c>
      <c r="J13" s="30">
        <f>IF(G13=0,"***",100*I13/G13)</f>
        <v>52.31102030116674</v>
      </c>
      <c r="K13" s="29">
        <v>0</v>
      </c>
      <c r="L13" s="29">
        <v>0</v>
      </c>
      <c r="M13" s="29">
        <v>0</v>
      </c>
      <c r="N13" s="31">
        <v>44667.27</v>
      </c>
    </row>
    <row r="14" spans="1:14" ht="16.5" thickBot="1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" thickBot="1">
      <c r="A15" s="18" t="s">
        <v>611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1.25">
      <c r="A16" s="22" t="s">
        <v>819</v>
      </c>
      <c r="B16" s="23" t="s">
        <v>253</v>
      </c>
      <c r="C16" s="23" t="s">
        <v>254</v>
      </c>
      <c r="D16" s="24">
        <v>45000</v>
      </c>
      <c r="E16" s="24">
        <v>0</v>
      </c>
      <c r="F16" s="24">
        <v>10500</v>
      </c>
      <c r="G16" s="24">
        <v>10500</v>
      </c>
      <c r="H16" s="24"/>
      <c r="I16" s="24">
        <v>10408.75</v>
      </c>
      <c r="J16" s="25">
        <f aca="true" t="shared" si="0" ref="J16:J44">IF(G16=0,"***",100*I16/G16)</f>
        <v>99.13095238095238</v>
      </c>
      <c r="K16" s="24"/>
      <c r="L16" s="24"/>
      <c r="M16" s="24">
        <v>0</v>
      </c>
      <c r="N16" s="26">
        <v>34500</v>
      </c>
    </row>
    <row r="17" spans="1:14" ht="11.25">
      <c r="A17" s="22" t="s">
        <v>819</v>
      </c>
      <c r="B17" s="23" t="s">
        <v>255</v>
      </c>
      <c r="C17" s="23" t="s">
        <v>256</v>
      </c>
      <c r="D17" s="24">
        <v>7491.18</v>
      </c>
      <c r="E17" s="24">
        <v>5091.18</v>
      </c>
      <c r="F17" s="24">
        <v>0</v>
      </c>
      <c r="G17" s="24">
        <v>0</v>
      </c>
      <c r="H17" s="24"/>
      <c r="I17" s="24">
        <v>0</v>
      </c>
      <c r="J17" s="25" t="str">
        <f t="shared" si="0"/>
        <v>***</v>
      </c>
      <c r="K17" s="24"/>
      <c r="L17" s="24"/>
      <c r="M17" s="24">
        <v>0</v>
      </c>
      <c r="N17" s="26">
        <v>2400</v>
      </c>
    </row>
    <row r="18" spans="1:14" ht="11.25">
      <c r="A18" s="22" t="s">
        <v>819</v>
      </c>
      <c r="B18" s="23" t="s">
        <v>257</v>
      </c>
      <c r="C18" s="23" t="s">
        <v>258</v>
      </c>
      <c r="D18" s="24">
        <v>11000</v>
      </c>
      <c r="E18" s="24">
        <v>10991.88</v>
      </c>
      <c r="F18" s="24">
        <v>0</v>
      </c>
      <c r="G18" s="24">
        <v>0</v>
      </c>
      <c r="H18" s="24"/>
      <c r="I18" s="24">
        <v>0</v>
      </c>
      <c r="J18" s="25" t="str">
        <f t="shared" si="0"/>
        <v>***</v>
      </c>
      <c r="K18" s="24"/>
      <c r="L18" s="24"/>
      <c r="M18" s="24">
        <v>0</v>
      </c>
      <c r="N18" s="26">
        <v>8.12</v>
      </c>
    </row>
    <row r="19" spans="1:14" ht="11.25">
      <c r="A19" s="22" t="s">
        <v>819</v>
      </c>
      <c r="B19" s="23" t="s">
        <v>259</v>
      </c>
      <c r="C19" s="23" t="s">
        <v>260</v>
      </c>
      <c r="D19" s="24">
        <v>2891.92</v>
      </c>
      <c r="E19" s="24">
        <v>1091.92</v>
      </c>
      <c r="F19" s="24">
        <v>0</v>
      </c>
      <c r="G19" s="24">
        <v>0</v>
      </c>
      <c r="H19" s="24"/>
      <c r="I19" s="24">
        <v>0</v>
      </c>
      <c r="J19" s="25" t="str">
        <f t="shared" si="0"/>
        <v>***</v>
      </c>
      <c r="K19" s="24"/>
      <c r="L19" s="24"/>
      <c r="M19" s="24">
        <v>0</v>
      </c>
      <c r="N19" s="26">
        <v>1800</v>
      </c>
    </row>
    <row r="20" spans="1:14" ht="11.25">
      <c r="A20" s="22" t="s">
        <v>819</v>
      </c>
      <c r="B20" s="23" t="s">
        <v>261</v>
      </c>
      <c r="C20" s="23" t="s">
        <v>262</v>
      </c>
      <c r="D20" s="24">
        <v>5000</v>
      </c>
      <c r="E20" s="24">
        <v>1000</v>
      </c>
      <c r="F20" s="24">
        <v>3500</v>
      </c>
      <c r="G20" s="24">
        <v>3500</v>
      </c>
      <c r="H20" s="24"/>
      <c r="I20" s="24">
        <v>3500</v>
      </c>
      <c r="J20" s="25">
        <f t="shared" si="0"/>
        <v>100</v>
      </c>
      <c r="K20" s="24"/>
      <c r="L20" s="24"/>
      <c r="M20" s="24">
        <v>0</v>
      </c>
      <c r="N20" s="26">
        <v>500</v>
      </c>
    </row>
    <row r="21" spans="1:14" ht="11.25">
      <c r="A21" s="22" t="s">
        <v>263</v>
      </c>
      <c r="B21" s="23" t="s">
        <v>264</v>
      </c>
      <c r="C21" s="23" t="s">
        <v>265</v>
      </c>
      <c r="D21" s="24">
        <v>20080</v>
      </c>
      <c r="E21" s="24">
        <v>13342.97</v>
      </c>
      <c r="F21" s="24">
        <v>5000</v>
      </c>
      <c r="G21" s="24">
        <v>5000</v>
      </c>
      <c r="H21" s="24">
        <v>5000</v>
      </c>
      <c r="I21" s="24">
        <v>4999.95</v>
      </c>
      <c r="J21" s="25">
        <f t="shared" si="0"/>
        <v>99.999</v>
      </c>
      <c r="K21" s="24">
        <v>0</v>
      </c>
      <c r="L21" s="24">
        <v>0</v>
      </c>
      <c r="M21" s="24">
        <v>0</v>
      </c>
      <c r="N21" s="26">
        <v>1737.03</v>
      </c>
    </row>
    <row r="22" spans="1:14" ht="11.25">
      <c r="A22" s="22" t="s">
        <v>263</v>
      </c>
      <c r="B22" s="23" t="s">
        <v>266</v>
      </c>
      <c r="C22" s="23" t="s">
        <v>267</v>
      </c>
      <c r="D22" s="24">
        <v>31609</v>
      </c>
      <c r="E22" s="24">
        <v>23608.35</v>
      </c>
      <c r="F22" s="24">
        <v>0</v>
      </c>
      <c r="G22" s="24">
        <v>0</v>
      </c>
      <c r="H22" s="24">
        <v>0</v>
      </c>
      <c r="I22" s="24">
        <v>0</v>
      </c>
      <c r="J22" s="25" t="str">
        <f t="shared" si="0"/>
        <v>***</v>
      </c>
      <c r="K22" s="24">
        <v>130</v>
      </c>
      <c r="L22" s="24">
        <v>9.38</v>
      </c>
      <c r="M22" s="24">
        <v>0</v>
      </c>
      <c r="N22" s="26">
        <v>7870.65</v>
      </c>
    </row>
    <row r="23" spans="1:14" ht="11.25">
      <c r="A23" s="22" t="s">
        <v>263</v>
      </c>
      <c r="B23" s="23" t="s">
        <v>268</v>
      </c>
      <c r="C23" s="23" t="s">
        <v>269</v>
      </c>
      <c r="D23" s="24">
        <v>20000</v>
      </c>
      <c r="E23" s="24">
        <v>12052.89</v>
      </c>
      <c r="F23" s="24">
        <v>2500</v>
      </c>
      <c r="G23" s="24">
        <v>2500</v>
      </c>
      <c r="H23" s="24">
        <v>2500</v>
      </c>
      <c r="I23" s="24">
        <v>2499.9</v>
      </c>
      <c r="J23" s="25">
        <f t="shared" si="0"/>
        <v>99.996</v>
      </c>
      <c r="K23" s="24">
        <v>0</v>
      </c>
      <c r="L23" s="24">
        <v>0</v>
      </c>
      <c r="M23" s="24">
        <v>0</v>
      </c>
      <c r="N23" s="26">
        <v>5447.11</v>
      </c>
    </row>
    <row r="24" spans="1:14" ht="11.25">
      <c r="A24" s="22" t="s">
        <v>263</v>
      </c>
      <c r="B24" s="23" t="s">
        <v>270</v>
      </c>
      <c r="C24" s="23" t="s">
        <v>271</v>
      </c>
      <c r="D24" s="24">
        <v>19503</v>
      </c>
      <c r="E24" s="24">
        <v>18152.43</v>
      </c>
      <c r="F24" s="24">
        <v>0</v>
      </c>
      <c r="G24" s="24">
        <v>0</v>
      </c>
      <c r="H24" s="24">
        <v>0</v>
      </c>
      <c r="I24" s="24">
        <v>0</v>
      </c>
      <c r="J24" s="25" t="str">
        <f t="shared" si="0"/>
        <v>***</v>
      </c>
      <c r="K24" s="24">
        <v>0</v>
      </c>
      <c r="L24" s="24">
        <v>0</v>
      </c>
      <c r="M24" s="24">
        <v>0</v>
      </c>
      <c r="N24" s="26">
        <v>1350.57</v>
      </c>
    </row>
    <row r="25" spans="1:14" ht="11.25">
      <c r="A25" s="22" t="s">
        <v>263</v>
      </c>
      <c r="B25" s="23" t="s">
        <v>272</v>
      </c>
      <c r="C25" s="23" t="s">
        <v>273</v>
      </c>
      <c r="D25" s="24">
        <v>11100</v>
      </c>
      <c r="E25" s="24">
        <v>2799.93</v>
      </c>
      <c r="F25" s="24">
        <v>0</v>
      </c>
      <c r="G25" s="24">
        <v>0</v>
      </c>
      <c r="H25" s="24">
        <v>0</v>
      </c>
      <c r="I25" s="24">
        <v>0</v>
      </c>
      <c r="J25" s="25" t="str">
        <f t="shared" si="0"/>
        <v>***</v>
      </c>
      <c r="K25" s="24">
        <v>0</v>
      </c>
      <c r="L25" s="24">
        <v>0</v>
      </c>
      <c r="M25" s="24">
        <v>0</v>
      </c>
      <c r="N25" s="26">
        <v>8300.07</v>
      </c>
    </row>
    <row r="26" spans="1:14" ht="11.25">
      <c r="A26" s="22" t="s">
        <v>263</v>
      </c>
      <c r="B26" s="23" t="s">
        <v>274</v>
      </c>
      <c r="C26" s="23" t="s">
        <v>275</v>
      </c>
      <c r="D26" s="24">
        <v>23223</v>
      </c>
      <c r="E26" s="24">
        <v>15222.97</v>
      </c>
      <c r="F26" s="24">
        <v>0</v>
      </c>
      <c r="G26" s="24">
        <v>0</v>
      </c>
      <c r="H26" s="24">
        <v>0</v>
      </c>
      <c r="I26" s="24">
        <v>0</v>
      </c>
      <c r="J26" s="25" t="str">
        <f t="shared" si="0"/>
        <v>***</v>
      </c>
      <c r="K26" s="24">
        <v>2622</v>
      </c>
      <c r="L26" s="24">
        <v>2453.06</v>
      </c>
      <c r="M26" s="24">
        <v>0</v>
      </c>
      <c r="N26" s="26">
        <v>5378.03</v>
      </c>
    </row>
    <row r="27" spans="1:14" ht="11.25">
      <c r="A27" s="22" t="s">
        <v>263</v>
      </c>
      <c r="B27" s="23" t="s">
        <v>276</v>
      </c>
      <c r="C27" s="23" t="s">
        <v>277</v>
      </c>
      <c r="D27" s="24">
        <v>18962</v>
      </c>
      <c r="E27" s="24">
        <v>16616.71</v>
      </c>
      <c r="F27" s="24">
        <v>0</v>
      </c>
      <c r="G27" s="24">
        <v>0</v>
      </c>
      <c r="H27" s="24">
        <v>0</v>
      </c>
      <c r="I27" s="24">
        <v>0</v>
      </c>
      <c r="J27" s="25" t="str">
        <f t="shared" si="0"/>
        <v>***</v>
      </c>
      <c r="K27" s="24">
        <v>0</v>
      </c>
      <c r="L27" s="24">
        <v>0</v>
      </c>
      <c r="M27" s="24">
        <v>0</v>
      </c>
      <c r="N27" s="26">
        <v>2345.29</v>
      </c>
    </row>
    <row r="28" spans="1:14" ht="11.25">
      <c r="A28" s="22" t="s">
        <v>263</v>
      </c>
      <c r="B28" s="23" t="s">
        <v>278</v>
      </c>
      <c r="C28" s="23" t="s">
        <v>279</v>
      </c>
      <c r="D28" s="24">
        <v>5300</v>
      </c>
      <c r="E28" s="24">
        <v>1990.71</v>
      </c>
      <c r="F28" s="24">
        <v>0</v>
      </c>
      <c r="G28" s="24">
        <v>0</v>
      </c>
      <c r="H28" s="24">
        <v>0</v>
      </c>
      <c r="I28" s="24">
        <v>0</v>
      </c>
      <c r="J28" s="25" t="str">
        <f t="shared" si="0"/>
        <v>***</v>
      </c>
      <c r="K28" s="24">
        <v>0</v>
      </c>
      <c r="L28" s="24">
        <v>0</v>
      </c>
      <c r="M28" s="24">
        <v>0</v>
      </c>
      <c r="N28" s="26">
        <v>3309.29</v>
      </c>
    </row>
    <row r="29" spans="1:14" ht="11.25">
      <c r="A29" s="22" t="s">
        <v>263</v>
      </c>
      <c r="B29" s="23" t="s">
        <v>280</v>
      </c>
      <c r="C29" s="23" t="s">
        <v>281</v>
      </c>
      <c r="D29" s="24">
        <v>13200</v>
      </c>
      <c r="E29" s="24">
        <v>2664</v>
      </c>
      <c r="F29" s="24">
        <v>500</v>
      </c>
      <c r="G29" s="24">
        <v>500</v>
      </c>
      <c r="H29" s="24">
        <v>500</v>
      </c>
      <c r="I29" s="24">
        <v>500</v>
      </c>
      <c r="J29" s="25">
        <f t="shared" si="0"/>
        <v>100</v>
      </c>
      <c r="K29" s="24">
        <v>1000</v>
      </c>
      <c r="L29" s="24">
        <v>996.25</v>
      </c>
      <c r="M29" s="24">
        <v>0</v>
      </c>
      <c r="N29" s="26">
        <v>9036</v>
      </c>
    </row>
    <row r="30" spans="1:14" ht="11.25">
      <c r="A30" s="22" t="s">
        <v>263</v>
      </c>
      <c r="B30" s="23" t="s">
        <v>282</v>
      </c>
      <c r="C30" s="23" t="s">
        <v>283</v>
      </c>
      <c r="D30" s="24">
        <v>20612</v>
      </c>
      <c r="E30" s="24">
        <v>7612.33</v>
      </c>
      <c r="F30" s="24">
        <v>0</v>
      </c>
      <c r="G30" s="24">
        <v>0</v>
      </c>
      <c r="H30" s="24">
        <v>0</v>
      </c>
      <c r="I30" s="24">
        <v>0</v>
      </c>
      <c r="J30" s="25" t="str">
        <f t="shared" si="0"/>
        <v>***</v>
      </c>
      <c r="K30" s="24">
        <v>0</v>
      </c>
      <c r="L30" s="24">
        <v>0</v>
      </c>
      <c r="M30" s="24">
        <v>0</v>
      </c>
      <c r="N30" s="26">
        <v>12999.67</v>
      </c>
    </row>
    <row r="31" spans="1:14" ht="11.25">
      <c r="A31" s="22" t="s">
        <v>263</v>
      </c>
      <c r="B31" s="23" t="s">
        <v>284</v>
      </c>
      <c r="C31" s="23" t="s">
        <v>285</v>
      </c>
      <c r="D31" s="24">
        <v>21250</v>
      </c>
      <c r="E31" s="24">
        <v>325.98</v>
      </c>
      <c r="F31" s="24">
        <v>0</v>
      </c>
      <c r="G31" s="24">
        <v>0</v>
      </c>
      <c r="H31" s="24">
        <v>0</v>
      </c>
      <c r="I31" s="24">
        <v>0</v>
      </c>
      <c r="J31" s="25" t="str">
        <f t="shared" si="0"/>
        <v>***</v>
      </c>
      <c r="K31" s="24">
        <v>0</v>
      </c>
      <c r="L31" s="24">
        <v>0</v>
      </c>
      <c r="M31" s="24">
        <v>0</v>
      </c>
      <c r="N31" s="26">
        <v>20924.02</v>
      </c>
    </row>
    <row r="32" spans="1:14" ht="11.25">
      <c r="A32" s="22" t="s">
        <v>263</v>
      </c>
      <c r="B32" s="23" t="s">
        <v>286</v>
      </c>
      <c r="C32" s="23" t="s">
        <v>287</v>
      </c>
      <c r="D32" s="24">
        <v>20227.3</v>
      </c>
      <c r="E32" s="24">
        <v>227.3</v>
      </c>
      <c r="F32" s="24">
        <v>0</v>
      </c>
      <c r="G32" s="24">
        <v>0</v>
      </c>
      <c r="H32" s="24">
        <v>0</v>
      </c>
      <c r="I32" s="24">
        <v>0</v>
      </c>
      <c r="J32" s="25" t="str">
        <f t="shared" si="0"/>
        <v>***</v>
      </c>
      <c r="K32" s="24">
        <v>0</v>
      </c>
      <c r="L32" s="24">
        <v>0</v>
      </c>
      <c r="M32" s="24">
        <v>0</v>
      </c>
      <c r="N32" s="26">
        <v>20000</v>
      </c>
    </row>
    <row r="33" spans="1:14" ht="11.25">
      <c r="A33" s="22" t="s">
        <v>263</v>
      </c>
      <c r="B33" s="23" t="s">
        <v>288</v>
      </c>
      <c r="C33" s="23" t="s">
        <v>289</v>
      </c>
      <c r="D33" s="24">
        <v>5940</v>
      </c>
      <c r="E33" s="24">
        <v>5440</v>
      </c>
      <c r="F33" s="24">
        <v>0</v>
      </c>
      <c r="G33" s="24">
        <v>0</v>
      </c>
      <c r="H33" s="24">
        <v>0</v>
      </c>
      <c r="I33" s="24">
        <v>0</v>
      </c>
      <c r="J33" s="25" t="str">
        <f t="shared" si="0"/>
        <v>***</v>
      </c>
      <c r="K33" s="24">
        <v>0</v>
      </c>
      <c r="L33" s="24">
        <v>0</v>
      </c>
      <c r="M33" s="24">
        <v>0</v>
      </c>
      <c r="N33" s="26">
        <v>500</v>
      </c>
    </row>
    <row r="34" spans="1:14" ht="11.25">
      <c r="A34" s="22" t="s">
        <v>263</v>
      </c>
      <c r="B34" s="23" t="s">
        <v>290</v>
      </c>
      <c r="C34" s="23" t="s">
        <v>291</v>
      </c>
      <c r="D34" s="24">
        <v>24250</v>
      </c>
      <c r="E34" s="24">
        <v>3756.91</v>
      </c>
      <c r="F34" s="24">
        <v>0</v>
      </c>
      <c r="G34" s="24">
        <v>0</v>
      </c>
      <c r="H34" s="24">
        <v>0</v>
      </c>
      <c r="I34" s="24">
        <v>0</v>
      </c>
      <c r="J34" s="25" t="str">
        <f t="shared" si="0"/>
        <v>***</v>
      </c>
      <c r="K34" s="24">
        <v>0</v>
      </c>
      <c r="L34" s="24">
        <v>0</v>
      </c>
      <c r="M34" s="24">
        <v>0</v>
      </c>
      <c r="N34" s="26">
        <v>20493.09</v>
      </c>
    </row>
    <row r="35" spans="1:14" ht="11.25">
      <c r="A35" s="22" t="s">
        <v>263</v>
      </c>
      <c r="B35" s="23" t="s">
        <v>292</v>
      </c>
      <c r="C35" s="23" t="s">
        <v>293</v>
      </c>
      <c r="D35" s="24">
        <v>19800</v>
      </c>
      <c r="E35" s="24">
        <v>19339.53</v>
      </c>
      <c r="F35" s="24">
        <v>0</v>
      </c>
      <c r="G35" s="24">
        <v>0</v>
      </c>
      <c r="H35" s="24">
        <v>0</v>
      </c>
      <c r="I35" s="24">
        <v>0</v>
      </c>
      <c r="J35" s="25" t="str">
        <f t="shared" si="0"/>
        <v>***</v>
      </c>
      <c r="K35" s="24">
        <v>0</v>
      </c>
      <c r="L35" s="24">
        <v>0</v>
      </c>
      <c r="M35" s="24">
        <v>0</v>
      </c>
      <c r="N35" s="26">
        <v>460.47</v>
      </c>
    </row>
    <row r="36" spans="1:14" ht="11.25">
      <c r="A36" s="22" t="s">
        <v>263</v>
      </c>
      <c r="B36" s="23" t="s">
        <v>294</v>
      </c>
      <c r="C36" s="23" t="s">
        <v>295</v>
      </c>
      <c r="D36" s="24">
        <v>3462</v>
      </c>
      <c r="E36" s="24">
        <v>3064.16</v>
      </c>
      <c r="F36" s="24">
        <v>0</v>
      </c>
      <c r="G36" s="24">
        <v>0</v>
      </c>
      <c r="H36" s="24">
        <v>0</v>
      </c>
      <c r="I36" s="24">
        <v>0</v>
      </c>
      <c r="J36" s="25" t="str">
        <f t="shared" si="0"/>
        <v>***</v>
      </c>
      <c r="K36" s="24">
        <v>0</v>
      </c>
      <c r="L36" s="24">
        <v>0</v>
      </c>
      <c r="M36" s="24">
        <v>0</v>
      </c>
      <c r="N36" s="26">
        <v>397.84</v>
      </c>
    </row>
    <row r="37" spans="1:14" ht="11.25">
      <c r="A37" s="22" t="s">
        <v>263</v>
      </c>
      <c r="B37" s="23" t="s">
        <v>296</v>
      </c>
      <c r="C37" s="23" t="s">
        <v>297</v>
      </c>
      <c r="D37" s="24">
        <v>2000</v>
      </c>
      <c r="E37" s="24">
        <v>500</v>
      </c>
      <c r="F37" s="24">
        <v>0</v>
      </c>
      <c r="G37" s="24">
        <v>0</v>
      </c>
      <c r="H37" s="24">
        <v>0</v>
      </c>
      <c r="I37" s="24">
        <v>0</v>
      </c>
      <c r="J37" s="25" t="str">
        <f t="shared" si="0"/>
        <v>***</v>
      </c>
      <c r="K37" s="24">
        <v>0</v>
      </c>
      <c r="L37" s="24">
        <v>0</v>
      </c>
      <c r="M37" s="24">
        <v>0</v>
      </c>
      <c r="N37" s="26">
        <v>1500</v>
      </c>
    </row>
    <row r="38" spans="1:14" ht="11.25">
      <c r="A38" s="22" t="s">
        <v>263</v>
      </c>
      <c r="B38" s="23" t="s">
        <v>298</v>
      </c>
      <c r="C38" s="23" t="s">
        <v>299</v>
      </c>
      <c r="D38" s="24">
        <v>29850</v>
      </c>
      <c r="E38" s="24">
        <v>1000</v>
      </c>
      <c r="F38" s="24">
        <v>0</v>
      </c>
      <c r="G38" s="24">
        <v>0</v>
      </c>
      <c r="H38" s="24">
        <v>0</v>
      </c>
      <c r="I38" s="24">
        <v>0</v>
      </c>
      <c r="J38" s="25" t="str">
        <f t="shared" si="0"/>
        <v>***</v>
      </c>
      <c r="K38" s="24">
        <v>0</v>
      </c>
      <c r="L38" s="24">
        <v>0</v>
      </c>
      <c r="M38" s="24">
        <v>0</v>
      </c>
      <c r="N38" s="26">
        <v>28850</v>
      </c>
    </row>
    <row r="39" spans="1:14" ht="11.25">
      <c r="A39" s="22" t="s">
        <v>263</v>
      </c>
      <c r="B39" s="23" t="s">
        <v>300</v>
      </c>
      <c r="C39" s="23" t="s">
        <v>301</v>
      </c>
      <c r="D39" s="24">
        <v>9350</v>
      </c>
      <c r="E39" s="24">
        <v>8354.97</v>
      </c>
      <c r="F39" s="24">
        <v>0</v>
      </c>
      <c r="G39" s="24">
        <v>0</v>
      </c>
      <c r="H39" s="24">
        <v>0</v>
      </c>
      <c r="I39" s="24">
        <v>0</v>
      </c>
      <c r="J39" s="25" t="str">
        <f t="shared" si="0"/>
        <v>***</v>
      </c>
      <c r="K39" s="24">
        <v>0</v>
      </c>
      <c r="L39" s="24">
        <v>0</v>
      </c>
      <c r="M39" s="24">
        <v>0</v>
      </c>
      <c r="N39" s="26">
        <v>995.03</v>
      </c>
    </row>
    <row r="40" spans="1:14" ht="11.25">
      <c r="A40" s="22" t="s">
        <v>263</v>
      </c>
      <c r="B40" s="23" t="s">
        <v>302</v>
      </c>
      <c r="C40" s="23" t="s">
        <v>303</v>
      </c>
      <c r="D40" s="24">
        <v>7000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5" t="str">
        <f t="shared" si="0"/>
        <v>***</v>
      </c>
      <c r="K40" s="24">
        <v>200</v>
      </c>
      <c r="L40" s="24">
        <v>144.2</v>
      </c>
      <c r="M40" s="24">
        <v>0</v>
      </c>
      <c r="N40" s="26">
        <v>6800</v>
      </c>
    </row>
    <row r="41" spans="1:14" ht="11.25">
      <c r="A41" s="22" t="s">
        <v>263</v>
      </c>
      <c r="B41" s="23" t="s">
        <v>304</v>
      </c>
      <c r="C41" s="23" t="s">
        <v>305</v>
      </c>
      <c r="D41" s="24">
        <v>24700</v>
      </c>
      <c r="E41" s="24">
        <v>7799.55</v>
      </c>
      <c r="F41" s="24">
        <v>12000</v>
      </c>
      <c r="G41" s="24">
        <v>12000</v>
      </c>
      <c r="H41" s="24">
        <v>12000</v>
      </c>
      <c r="I41" s="24">
        <v>12000</v>
      </c>
      <c r="J41" s="25">
        <f t="shared" si="0"/>
        <v>100</v>
      </c>
      <c r="K41" s="24">
        <v>3200</v>
      </c>
      <c r="L41" s="24">
        <v>2963.6</v>
      </c>
      <c r="M41" s="24">
        <v>0</v>
      </c>
      <c r="N41" s="26">
        <v>1700.45</v>
      </c>
    </row>
    <row r="42" spans="1:14" ht="11.25">
      <c r="A42" s="22" t="s">
        <v>263</v>
      </c>
      <c r="B42" s="23" t="s">
        <v>306</v>
      </c>
      <c r="C42" s="23" t="s">
        <v>307</v>
      </c>
      <c r="D42" s="24">
        <v>19620.15</v>
      </c>
      <c r="E42" s="24">
        <v>7538.85</v>
      </c>
      <c r="F42" s="24">
        <v>5000</v>
      </c>
      <c r="G42" s="24">
        <v>5000</v>
      </c>
      <c r="H42" s="24">
        <v>5000</v>
      </c>
      <c r="I42" s="24">
        <v>4999.71</v>
      </c>
      <c r="J42" s="25">
        <f t="shared" si="0"/>
        <v>99.9942</v>
      </c>
      <c r="K42" s="24">
        <v>0</v>
      </c>
      <c r="L42" s="24">
        <v>0</v>
      </c>
      <c r="M42" s="24">
        <v>0</v>
      </c>
      <c r="N42" s="26">
        <v>7081.3</v>
      </c>
    </row>
    <row r="43" spans="1:14" ht="12" thickBot="1">
      <c r="A43" s="22" t="s">
        <v>263</v>
      </c>
      <c r="B43" s="23" t="s">
        <v>308</v>
      </c>
      <c r="C43" s="23" t="s">
        <v>309</v>
      </c>
      <c r="D43" s="24">
        <v>15113</v>
      </c>
      <c r="E43" s="24">
        <v>14112.96</v>
      </c>
      <c r="F43" s="24">
        <v>0</v>
      </c>
      <c r="G43" s="24">
        <v>0</v>
      </c>
      <c r="H43" s="24">
        <v>0</v>
      </c>
      <c r="I43" s="24">
        <v>0</v>
      </c>
      <c r="J43" s="25" t="str">
        <f t="shared" si="0"/>
        <v>***</v>
      </c>
      <c r="K43" s="24">
        <v>0</v>
      </c>
      <c r="L43" s="24">
        <v>0</v>
      </c>
      <c r="M43" s="24">
        <v>0</v>
      </c>
      <c r="N43" s="26">
        <v>1000.04</v>
      </c>
    </row>
    <row r="44" spans="1:14" ht="12" thickBot="1">
      <c r="A44" s="27" t="s">
        <v>688</v>
      </c>
      <c r="B44" s="28"/>
      <c r="C44" s="28"/>
      <c r="D44" s="29">
        <v>457534.55</v>
      </c>
      <c r="E44" s="29">
        <v>203698.47</v>
      </c>
      <c r="F44" s="29">
        <v>39000</v>
      </c>
      <c r="G44" s="29">
        <v>39000</v>
      </c>
      <c r="H44" s="29">
        <v>25000</v>
      </c>
      <c r="I44" s="29">
        <v>38908.3</v>
      </c>
      <c r="J44" s="30">
        <f t="shared" si="0"/>
        <v>99.76487179487181</v>
      </c>
      <c r="K44" s="29">
        <v>7152</v>
      </c>
      <c r="L44" s="29">
        <v>6566.48</v>
      </c>
      <c r="M44" s="29">
        <v>0</v>
      </c>
      <c r="N44" s="31">
        <v>207684.08</v>
      </c>
    </row>
    <row r="45" spans="1:14" ht="16.5" thickBot="1">
      <c r="A45" s="1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" thickBot="1">
      <c r="A46" s="18" t="s">
        <v>480</v>
      </c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1.25">
      <c r="A47" s="22" t="s">
        <v>819</v>
      </c>
      <c r="B47" s="23" t="s">
        <v>310</v>
      </c>
      <c r="C47" s="23" t="s">
        <v>311</v>
      </c>
      <c r="D47" s="24">
        <v>47841.06</v>
      </c>
      <c r="E47" s="24">
        <v>20441.06</v>
      </c>
      <c r="F47" s="24">
        <v>27400</v>
      </c>
      <c r="G47" s="24">
        <v>27400</v>
      </c>
      <c r="H47" s="24"/>
      <c r="I47" s="24">
        <v>27293.69</v>
      </c>
      <c r="J47" s="25">
        <f>IF(G47=0,"***",100*I47/G47)</f>
        <v>99.61200729927008</v>
      </c>
      <c r="K47" s="24"/>
      <c r="L47" s="24"/>
      <c r="M47" s="24">
        <v>0</v>
      </c>
      <c r="N47" s="26">
        <v>0</v>
      </c>
    </row>
    <row r="48" spans="1:14" ht="12" thickBot="1">
      <c r="A48" s="22" t="s">
        <v>819</v>
      </c>
      <c r="B48" s="23" t="s">
        <v>312</v>
      </c>
      <c r="C48" s="23" t="s">
        <v>311</v>
      </c>
      <c r="D48" s="24">
        <v>268078</v>
      </c>
      <c r="E48" s="24">
        <v>0</v>
      </c>
      <c r="F48" s="24">
        <v>29500</v>
      </c>
      <c r="G48" s="24">
        <v>29500</v>
      </c>
      <c r="H48" s="24"/>
      <c r="I48" s="24">
        <v>28261.91</v>
      </c>
      <c r="J48" s="25">
        <f>IF(G48=0,"***",100*I48/G48)</f>
        <v>95.80308474576272</v>
      </c>
      <c r="K48" s="24"/>
      <c r="L48" s="24"/>
      <c r="M48" s="24">
        <v>0</v>
      </c>
      <c r="N48" s="26">
        <v>238578</v>
      </c>
    </row>
    <row r="49" spans="1:14" ht="12" thickBot="1">
      <c r="A49" s="27" t="s">
        <v>530</v>
      </c>
      <c r="B49" s="28"/>
      <c r="C49" s="28"/>
      <c r="D49" s="29">
        <v>315919.06</v>
      </c>
      <c r="E49" s="29">
        <v>20441.06</v>
      </c>
      <c r="F49" s="29">
        <v>56900</v>
      </c>
      <c r="G49" s="29">
        <v>56900</v>
      </c>
      <c r="H49" s="29">
        <v>0</v>
      </c>
      <c r="I49" s="29">
        <v>55555.59</v>
      </c>
      <c r="J49" s="30">
        <f>IF(G49=0,"***",100*I49/G49)</f>
        <v>97.63724077328646</v>
      </c>
      <c r="K49" s="29">
        <v>0</v>
      </c>
      <c r="L49" s="29">
        <v>0</v>
      </c>
      <c r="M49" s="29">
        <v>0</v>
      </c>
      <c r="N49" s="31">
        <v>238578</v>
      </c>
    </row>
    <row r="50" spans="1:14" ht="16.5" thickBot="1">
      <c r="A50" s="1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" thickBot="1">
      <c r="A51" s="18" t="s">
        <v>531</v>
      </c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1.25">
      <c r="A52" s="22" t="s">
        <v>481</v>
      </c>
      <c r="B52" s="23" t="s">
        <v>313</v>
      </c>
      <c r="C52" s="23" t="s">
        <v>314</v>
      </c>
      <c r="D52" s="24">
        <v>141209</v>
      </c>
      <c r="E52" s="24">
        <v>141110.76</v>
      </c>
      <c r="F52" s="24">
        <v>0</v>
      </c>
      <c r="G52" s="24">
        <v>0</v>
      </c>
      <c r="H52" s="24"/>
      <c r="I52" s="24">
        <v>0</v>
      </c>
      <c r="J52" s="25" t="str">
        <f aca="true" t="shared" si="1" ref="J52:J79">IF(G52=0,"***",100*I52/G52)</f>
        <v>***</v>
      </c>
      <c r="K52" s="24"/>
      <c r="L52" s="24"/>
      <c r="M52" s="24">
        <v>0</v>
      </c>
      <c r="N52" s="26">
        <v>98.25</v>
      </c>
    </row>
    <row r="53" spans="1:14" ht="11.25">
      <c r="A53" s="22" t="s">
        <v>481</v>
      </c>
      <c r="B53" s="23" t="s">
        <v>315</v>
      </c>
      <c r="C53" s="23" t="s">
        <v>316</v>
      </c>
      <c r="D53" s="24">
        <v>17282.61</v>
      </c>
      <c r="E53" s="24">
        <v>16982.61</v>
      </c>
      <c r="F53" s="24">
        <v>0</v>
      </c>
      <c r="G53" s="24">
        <v>300</v>
      </c>
      <c r="H53" s="24"/>
      <c r="I53" s="24">
        <v>265.16</v>
      </c>
      <c r="J53" s="25">
        <f t="shared" si="1"/>
        <v>88.38666666666668</v>
      </c>
      <c r="K53" s="24"/>
      <c r="L53" s="24"/>
      <c r="M53" s="24">
        <v>0</v>
      </c>
      <c r="N53" s="26">
        <v>0</v>
      </c>
    </row>
    <row r="54" spans="1:14" ht="11.25">
      <c r="A54" s="22" t="s">
        <v>481</v>
      </c>
      <c r="B54" s="23" t="s">
        <v>317</v>
      </c>
      <c r="C54" s="23" t="s">
        <v>318</v>
      </c>
      <c r="D54" s="24">
        <v>128000</v>
      </c>
      <c r="E54" s="24">
        <v>28779.18</v>
      </c>
      <c r="F54" s="24">
        <v>20000</v>
      </c>
      <c r="G54" s="24">
        <v>20000</v>
      </c>
      <c r="H54" s="24"/>
      <c r="I54" s="24">
        <v>7640</v>
      </c>
      <c r="J54" s="25">
        <f t="shared" si="1"/>
        <v>38.2</v>
      </c>
      <c r="K54" s="24"/>
      <c r="L54" s="24"/>
      <c r="M54" s="24">
        <v>0</v>
      </c>
      <c r="N54" s="26">
        <v>79220.83</v>
      </c>
    </row>
    <row r="55" spans="1:14" ht="11.25">
      <c r="A55" s="22" t="s">
        <v>481</v>
      </c>
      <c r="B55" s="23" t="s">
        <v>319</v>
      </c>
      <c r="C55" s="23" t="s">
        <v>320</v>
      </c>
      <c r="D55" s="24">
        <v>3696.12</v>
      </c>
      <c r="E55" s="24">
        <v>0</v>
      </c>
      <c r="F55" s="24">
        <v>0</v>
      </c>
      <c r="G55" s="24">
        <v>3696.1</v>
      </c>
      <c r="H55" s="24"/>
      <c r="I55" s="24">
        <v>3154.05</v>
      </c>
      <c r="J55" s="25">
        <f t="shared" si="1"/>
        <v>85.33454181434485</v>
      </c>
      <c r="K55" s="24"/>
      <c r="L55" s="24"/>
      <c r="M55" s="24">
        <v>0</v>
      </c>
      <c r="N55" s="26">
        <v>0.02</v>
      </c>
    </row>
    <row r="56" spans="1:14" ht="11.25">
      <c r="A56" s="22" t="s">
        <v>481</v>
      </c>
      <c r="B56" s="23" t="s">
        <v>321</v>
      </c>
      <c r="C56" s="23" t="s">
        <v>322</v>
      </c>
      <c r="D56" s="24">
        <v>5000</v>
      </c>
      <c r="E56" s="24">
        <v>0</v>
      </c>
      <c r="F56" s="24">
        <v>5000</v>
      </c>
      <c r="G56" s="24">
        <v>0</v>
      </c>
      <c r="H56" s="24"/>
      <c r="I56" s="24">
        <v>0</v>
      </c>
      <c r="J56" s="25" t="str">
        <f t="shared" si="1"/>
        <v>***</v>
      </c>
      <c r="K56" s="24"/>
      <c r="L56" s="24"/>
      <c r="M56" s="24">
        <v>0</v>
      </c>
      <c r="N56" s="26">
        <v>5000</v>
      </c>
    </row>
    <row r="57" spans="1:14" ht="11.25">
      <c r="A57" s="22" t="s">
        <v>481</v>
      </c>
      <c r="B57" s="23" t="s">
        <v>323</v>
      </c>
      <c r="C57" s="23" t="s">
        <v>324</v>
      </c>
      <c r="D57" s="24">
        <v>16000</v>
      </c>
      <c r="E57" s="24">
        <v>0</v>
      </c>
      <c r="F57" s="24">
        <v>16000</v>
      </c>
      <c r="G57" s="24">
        <v>0</v>
      </c>
      <c r="H57" s="24"/>
      <c r="I57" s="24">
        <v>0</v>
      </c>
      <c r="J57" s="25" t="str">
        <f t="shared" si="1"/>
        <v>***</v>
      </c>
      <c r="K57" s="24"/>
      <c r="L57" s="24"/>
      <c r="M57" s="24">
        <v>0</v>
      </c>
      <c r="N57" s="26">
        <v>16000</v>
      </c>
    </row>
    <row r="58" spans="1:14" ht="11.25">
      <c r="A58" s="22" t="s">
        <v>481</v>
      </c>
      <c r="B58" s="23" t="s">
        <v>325</v>
      </c>
      <c r="C58" s="23" t="s">
        <v>326</v>
      </c>
      <c r="D58" s="24">
        <v>5350</v>
      </c>
      <c r="E58" s="24">
        <v>1057.01</v>
      </c>
      <c r="F58" s="24">
        <v>4260</v>
      </c>
      <c r="G58" s="24">
        <v>4260</v>
      </c>
      <c r="H58" s="24"/>
      <c r="I58" s="24">
        <v>380.64</v>
      </c>
      <c r="J58" s="25">
        <f t="shared" si="1"/>
        <v>8.935211267605634</v>
      </c>
      <c r="K58" s="24"/>
      <c r="L58" s="24"/>
      <c r="M58" s="24">
        <v>0</v>
      </c>
      <c r="N58" s="26">
        <v>32.99</v>
      </c>
    </row>
    <row r="59" spans="1:14" ht="11.25">
      <c r="A59" s="22" t="s">
        <v>586</v>
      </c>
      <c r="B59" s="23" t="s">
        <v>327</v>
      </c>
      <c r="C59" s="23" t="s">
        <v>328</v>
      </c>
      <c r="D59" s="24">
        <v>2174.07</v>
      </c>
      <c r="E59" s="24">
        <v>0</v>
      </c>
      <c r="F59" s="24">
        <v>0</v>
      </c>
      <c r="G59" s="24">
        <v>1773.5</v>
      </c>
      <c r="H59" s="24"/>
      <c r="I59" s="24">
        <v>0</v>
      </c>
      <c r="J59" s="25">
        <f t="shared" si="1"/>
        <v>0</v>
      </c>
      <c r="K59" s="24"/>
      <c r="L59" s="24"/>
      <c r="M59" s="24">
        <v>0</v>
      </c>
      <c r="N59" s="26">
        <v>400.57</v>
      </c>
    </row>
    <row r="60" spans="1:14" ht="11.25">
      <c r="A60" s="22" t="s">
        <v>819</v>
      </c>
      <c r="B60" s="23" t="s">
        <v>329</v>
      </c>
      <c r="C60" s="23" t="s">
        <v>330</v>
      </c>
      <c r="D60" s="24">
        <v>232917.74</v>
      </c>
      <c r="E60" s="24">
        <v>26183.84</v>
      </c>
      <c r="F60" s="24">
        <v>50400</v>
      </c>
      <c r="G60" s="24">
        <v>186290.2</v>
      </c>
      <c r="H60" s="24"/>
      <c r="I60" s="24">
        <v>175473.68</v>
      </c>
      <c r="J60" s="25">
        <f t="shared" si="1"/>
        <v>94.19372570323075</v>
      </c>
      <c r="K60" s="24"/>
      <c r="L60" s="24"/>
      <c r="M60" s="24">
        <v>150</v>
      </c>
      <c r="N60" s="26">
        <v>20293.71</v>
      </c>
    </row>
    <row r="61" spans="1:14" ht="11.25">
      <c r="A61" s="22" t="s">
        <v>819</v>
      </c>
      <c r="B61" s="23" t="s">
        <v>331</v>
      </c>
      <c r="C61" s="23" t="s">
        <v>332</v>
      </c>
      <c r="D61" s="24">
        <v>10455.8</v>
      </c>
      <c r="E61" s="24">
        <v>10277.03</v>
      </c>
      <c r="F61" s="24">
        <v>0</v>
      </c>
      <c r="G61" s="24">
        <v>0</v>
      </c>
      <c r="H61" s="24"/>
      <c r="I61" s="24">
        <v>0</v>
      </c>
      <c r="J61" s="25" t="str">
        <f t="shared" si="1"/>
        <v>***</v>
      </c>
      <c r="K61" s="24"/>
      <c r="L61" s="24"/>
      <c r="M61" s="24">
        <v>0</v>
      </c>
      <c r="N61" s="26">
        <v>178.78</v>
      </c>
    </row>
    <row r="62" spans="1:14" ht="11.25">
      <c r="A62" s="22" t="s">
        <v>819</v>
      </c>
      <c r="B62" s="23" t="s">
        <v>333</v>
      </c>
      <c r="C62" s="23" t="s">
        <v>334</v>
      </c>
      <c r="D62" s="24">
        <v>201048.72</v>
      </c>
      <c r="E62" s="24">
        <v>0</v>
      </c>
      <c r="F62" s="24">
        <v>201048.7</v>
      </c>
      <c r="G62" s="24">
        <v>201048.7</v>
      </c>
      <c r="H62" s="24"/>
      <c r="I62" s="24">
        <v>201048.72</v>
      </c>
      <c r="J62" s="25">
        <f t="shared" si="1"/>
        <v>100.0000099478385</v>
      </c>
      <c r="K62" s="24"/>
      <c r="L62" s="24"/>
      <c r="M62" s="24">
        <v>0</v>
      </c>
      <c r="N62" s="26">
        <v>0.02</v>
      </c>
    </row>
    <row r="63" spans="1:14" ht="11.25">
      <c r="A63" s="22" t="s">
        <v>819</v>
      </c>
      <c r="B63" s="23" t="s">
        <v>335</v>
      </c>
      <c r="C63" s="23" t="s">
        <v>927</v>
      </c>
      <c r="D63" s="24">
        <v>370000</v>
      </c>
      <c r="E63" s="24">
        <v>0</v>
      </c>
      <c r="F63" s="24">
        <v>3000</v>
      </c>
      <c r="G63" s="24">
        <v>3000</v>
      </c>
      <c r="H63" s="24"/>
      <c r="I63" s="24">
        <v>3000</v>
      </c>
      <c r="J63" s="25">
        <f t="shared" si="1"/>
        <v>100</v>
      </c>
      <c r="K63" s="24"/>
      <c r="L63" s="24"/>
      <c r="M63" s="24">
        <v>0</v>
      </c>
      <c r="N63" s="26">
        <v>367000</v>
      </c>
    </row>
    <row r="64" spans="1:14" ht="11.25">
      <c r="A64" s="22" t="s">
        <v>819</v>
      </c>
      <c r="B64" s="23" t="s">
        <v>336</v>
      </c>
      <c r="C64" s="23" t="s">
        <v>337</v>
      </c>
      <c r="D64" s="24">
        <v>50000</v>
      </c>
      <c r="E64" s="24">
        <v>0</v>
      </c>
      <c r="F64" s="24">
        <v>5000</v>
      </c>
      <c r="G64" s="24">
        <v>5000</v>
      </c>
      <c r="H64" s="24"/>
      <c r="I64" s="24">
        <v>3652.08</v>
      </c>
      <c r="J64" s="25">
        <f t="shared" si="1"/>
        <v>73.0416</v>
      </c>
      <c r="K64" s="24"/>
      <c r="L64" s="24"/>
      <c r="M64" s="24">
        <v>0</v>
      </c>
      <c r="N64" s="26">
        <v>45000</v>
      </c>
    </row>
    <row r="65" spans="1:14" ht="11.25">
      <c r="A65" s="22" t="s">
        <v>819</v>
      </c>
      <c r="B65" s="23" t="s">
        <v>338</v>
      </c>
      <c r="C65" s="23" t="s">
        <v>339</v>
      </c>
      <c r="D65" s="24">
        <v>206650</v>
      </c>
      <c r="E65" s="24">
        <v>0</v>
      </c>
      <c r="F65" s="24">
        <v>81700</v>
      </c>
      <c r="G65" s="24">
        <v>64730</v>
      </c>
      <c r="H65" s="24"/>
      <c r="I65" s="24">
        <v>45541.48</v>
      </c>
      <c r="J65" s="25">
        <f t="shared" si="1"/>
        <v>70.35606364900356</v>
      </c>
      <c r="K65" s="24"/>
      <c r="L65" s="24"/>
      <c r="M65" s="24">
        <v>0</v>
      </c>
      <c r="N65" s="26">
        <v>141920</v>
      </c>
    </row>
    <row r="66" spans="1:14" ht="11.25">
      <c r="A66" s="22" t="s">
        <v>819</v>
      </c>
      <c r="B66" s="23" t="s">
        <v>340</v>
      </c>
      <c r="C66" s="23" t="s">
        <v>341</v>
      </c>
      <c r="D66" s="24">
        <v>10000</v>
      </c>
      <c r="E66" s="24">
        <v>0</v>
      </c>
      <c r="F66" s="24">
        <v>10000</v>
      </c>
      <c r="G66" s="24">
        <v>10000</v>
      </c>
      <c r="H66" s="24"/>
      <c r="I66" s="24">
        <v>8928.78</v>
      </c>
      <c r="J66" s="25">
        <f t="shared" si="1"/>
        <v>89.28780000000002</v>
      </c>
      <c r="K66" s="24"/>
      <c r="L66" s="24"/>
      <c r="M66" s="24">
        <v>0</v>
      </c>
      <c r="N66" s="26">
        <v>0</v>
      </c>
    </row>
    <row r="67" spans="1:14" ht="11.25">
      <c r="A67" s="22" t="s">
        <v>819</v>
      </c>
      <c r="B67" s="23" t="s">
        <v>342</v>
      </c>
      <c r="C67" s="23" t="s">
        <v>343</v>
      </c>
      <c r="D67" s="24">
        <v>40000</v>
      </c>
      <c r="E67" s="24">
        <v>0</v>
      </c>
      <c r="F67" s="24">
        <v>40000</v>
      </c>
      <c r="G67" s="24">
        <v>1000</v>
      </c>
      <c r="H67" s="24"/>
      <c r="I67" s="24">
        <v>211.74</v>
      </c>
      <c r="J67" s="25">
        <f t="shared" si="1"/>
        <v>21.174</v>
      </c>
      <c r="K67" s="24"/>
      <c r="L67" s="24"/>
      <c r="M67" s="24">
        <v>0</v>
      </c>
      <c r="N67" s="26">
        <v>39000</v>
      </c>
    </row>
    <row r="68" spans="1:14" ht="11.25">
      <c r="A68" s="22" t="s">
        <v>819</v>
      </c>
      <c r="B68" s="23" t="s">
        <v>344</v>
      </c>
      <c r="C68" s="23" t="s">
        <v>345</v>
      </c>
      <c r="D68" s="24">
        <v>47139.92</v>
      </c>
      <c r="E68" s="24">
        <v>33539.92</v>
      </c>
      <c r="F68" s="24">
        <v>7300</v>
      </c>
      <c r="G68" s="24">
        <v>600</v>
      </c>
      <c r="H68" s="24"/>
      <c r="I68" s="24">
        <v>362.13</v>
      </c>
      <c r="J68" s="25">
        <f t="shared" si="1"/>
        <v>60.355</v>
      </c>
      <c r="K68" s="24"/>
      <c r="L68" s="24"/>
      <c r="M68" s="24">
        <v>0</v>
      </c>
      <c r="N68" s="26">
        <v>13000</v>
      </c>
    </row>
    <row r="69" spans="1:14" ht="11.25">
      <c r="A69" s="22" t="s">
        <v>819</v>
      </c>
      <c r="B69" s="23" t="s">
        <v>346</v>
      </c>
      <c r="C69" s="23" t="s">
        <v>347</v>
      </c>
      <c r="D69" s="24">
        <v>2000</v>
      </c>
      <c r="E69" s="24">
        <v>2000</v>
      </c>
      <c r="F69" s="24">
        <v>0</v>
      </c>
      <c r="G69" s="24">
        <v>0</v>
      </c>
      <c r="H69" s="24"/>
      <c r="I69" s="24">
        <v>0</v>
      </c>
      <c r="J69" s="25" t="str">
        <f t="shared" si="1"/>
        <v>***</v>
      </c>
      <c r="K69" s="24"/>
      <c r="L69" s="24"/>
      <c r="M69" s="24">
        <v>0</v>
      </c>
      <c r="N69" s="26">
        <v>0</v>
      </c>
    </row>
    <row r="70" spans="1:14" ht="11.25">
      <c r="A70" s="22" t="s">
        <v>819</v>
      </c>
      <c r="B70" s="23" t="s">
        <v>348</v>
      </c>
      <c r="C70" s="23" t="s">
        <v>349</v>
      </c>
      <c r="D70" s="24">
        <v>408076.74</v>
      </c>
      <c r="E70" s="24">
        <v>139893.14</v>
      </c>
      <c r="F70" s="24">
        <v>150000</v>
      </c>
      <c r="G70" s="24">
        <v>268183.6</v>
      </c>
      <c r="H70" s="24"/>
      <c r="I70" s="24">
        <v>244954.12</v>
      </c>
      <c r="J70" s="25">
        <f t="shared" si="1"/>
        <v>91.33821754946985</v>
      </c>
      <c r="K70" s="24"/>
      <c r="L70" s="24"/>
      <c r="M70" s="24">
        <v>0</v>
      </c>
      <c r="N70" s="26">
        <v>0</v>
      </c>
    </row>
    <row r="71" spans="1:14" ht="11.25">
      <c r="A71" s="22" t="s">
        <v>819</v>
      </c>
      <c r="B71" s="23" t="s">
        <v>350</v>
      </c>
      <c r="C71" s="23" t="s">
        <v>351</v>
      </c>
      <c r="D71" s="24">
        <v>11098.3</v>
      </c>
      <c r="E71" s="24">
        <v>10771.74</v>
      </c>
      <c r="F71" s="24">
        <v>0</v>
      </c>
      <c r="G71" s="24">
        <v>0</v>
      </c>
      <c r="H71" s="24"/>
      <c r="I71" s="24">
        <v>0</v>
      </c>
      <c r="J71" s="25" t="str">
        <f t="shared" si="1"/>
        <v>***</v>
      </c>
      <c r="K71" s="24"/>
      <c r="L71" s="24"/>
      <c r="M71" s="24">
        <v>0</v>
      </c>
      <c r="N71" s="26">
        <v>326.56</v>
      </c>
    </row>
    <row r="72" spans="1:14" ht="11.25">
      <c r="A72" s="22" t="s">
        <v>819</v>
      </c>
      <c r="B72" s="23" t="s">
        <v>352</v>
      </c>
      <c r="C72" s="23" t="s">
        <v>339</v>
      </c>
      <c r="D72" s="24">
        <v>115455.17</v>
      </c>
      <c r="E72" s="24">
        <v>111155.17</v>
      </c>
      <c r="F72" s="24">
        <v>12030</v>
      </c>
      <c r="G72" s="24">
        <v>4300</v>
      </c>
      <c r="H72" s="24"/>
      <c r="I72" s="24">
        <v>3763.63</v>
      </c>
      <c r="J72" s="25">
        <f t="shared" si="1"/>
        <v>87.52627906976744</v>
      </c>
      <c r="K72" s="24"/>
      <c r="L72" s="24"/>
      <c r="M72" s="24">
        <v>0</v>
      </c>
      <c r="N72" s="26">
        <v>0</v>
      </c>
    </row>
    <row r="73" spans="1:14" ht="11.25">
      <c r="A73" s="22" t="s">
        <v>819</v>
      </c>
      <c r="B73" s="23" t="s">
        <v>353</v>
      </c>
      <c r="C73" s="23" t="s">
        <v>354</v>
      </c>
      <c r="D73" s="24">
        <v>172587.77</v>
      </c>
      <c r="E73" s="24">
        <v>46587.77</v>
      </c>
      <c r="F73" s="24">
        <v>30000</v>
      </c>
      <c r="G73" s="24">
        <v>36000</v>
      </c>
      <c r="H73" s="24"/>
      <c r="I73" s="24">
        <v>35733.67</v>
      </c>
      <c r="J73" s="25">
        <f t="shared" si="1"/>
        <v>99.26019444444445</v>
      </c>
      <c r="K73" s="24"/>
      <c r="L73" s="24"/>
      <c r="M73" s="24">
        <v>0</v>
      </c>
      <c r="N73" s="26">
        <v>90000</v>
      </c>
    </row>
    <row r="74" spans="1:14" ht="11.25">
      <c r="A74" s="22" t="s">
        <v>819</v>
      </c>
      <c r="B74" s="23" t="s">
        <v>355</v>
      </c>
      <c r="C74" s="23" t="s">
        <v>337</v>
      </c>
      <c r="D74" s="24">
        <v>100000</v>
      </c>
      <c r="E74" s="24">
        <v>98727.7</v>
      </c>
      <c r="F74" s="24">
        <v>0</v>
      </c>
      <c r="G74" s="24">
        <v>0</v>
      </c>
      <c r="H74" s="24"/>
      <c r="I74" s="24">
        <v>0</v>
      </c>
      <c r="J74" s="25" t="str">
        <f t="shared" si="1"/>
        <v>***</v>
      </c>
      <c r="K74" s="24"/>
      <c r="L74" s="24"/>
      <c r="M74" s="24">
        <v>0</v>
      </c>
      <c r="N74" s="26">
        <v>1272.3</v>
      </c>
    </row>
    <row r="75" spans="1:14" ht="11.25">
      <c r="A75" s="22" t="s">
        <v>819</v>
      </c>
      <c r="B75" s="23" t="s">
        <v>356</v>
      </c>
      <c r="C75" s="23" t="s">
        <v>927</v>
      </c>
      <c r="D75" s="24">
        <v>45944.15</v>
      </c>
      <c r="E75" s="24">
        <v>15944.15</v>
      </c>
      <c r="F75" s="24">
        <v>0</v>
      </c>
      <c r="G75" s="24">
        <v>0</v>
      </c>
      <c r="H75" s="24"/>
      <c r="I75" s="24">
        <v>0</v>
      </c>
      <c r="J75" s="25" t="str">
        <f t="shared" si="1"/>
        <v>***</v>
      </c>
      <c r="K75" s="24"/>
      <c r="L75" s="24"/>
      <c r="M75" s="24">
        <v>0</v>
      </c>
      <c r="N75" s="26">
        <v>30000</v>
      </c>
    </row>
    <row r="76" spans="1:14" ht="11.25">
      <c r="A76" s="22" t="s">
        <v>819</v>
      </c>
      <c r="B76" s="23" t="s">
        <v>357</v>
      </c>
      <c r="C76" s="23" t="s">
        <v>358</v>
      </c>
      <c r="D76" s="24">
        <v>96066.78</v>
      </c>
      <c r="E76" s="24">
        <v>44566.78</v>
      </c>
      <c r="F76" s="24">
        <v>30000</v>
      </c>
      <c r="G76" s="24">
        <v>51500</v>
      </c>
      <c r="H76" s="24"/>
      <c r="I76" s="24">
        <v>50785.95</v>
      </c>
      <c r="J76" s="25">
        <f t="shared" si="1"/>
        <v>98.61349514563106</v>
      </c>
      <c r="K76" s="24"/>
      <c r="L76" s="24"/>
      <c r="M76" s="24">
        <v>0</v>
      </c>
      <c r="N76" s="26">
        <v>0</v>
      </c>
    </row>
    <row r="77" spans="1:14" ht="11.25">
      <c r="A77" s="22" t="s">
        <v>819</v>
      </c>
      <c r="B77" s="23" t="s">
        <v>359</v>
      </c>
      <c r="C77" s="23" t="s">
        <v>339</v>
      </c>
      <c r="D77" s="24">
        <v>40916.02</v>
      </c>
      <c r="E77" s="24">
        <v>32072.02</v>
      </c>
      <c r="F77" s="24">
        <v>8844</v>
      </c>
      <c r="G77" s="24">
        <v>8844</v>
      </c>
      <c r="H77" s="24"/>
      <c r="I77" s="24">
        <v>8760.14</v>
      </c>
      <c r="J77" s="25">
        <f t="shared" si="1"/>
        <v>99.05178652193578</v>
      </c>
      <c r="K77" s="24"/>
      <c r="L77" s="24"/>
      <c r="M77" s="24">
        <v>0</v>
      </c>
      <c r="N77" s="26">
        <v>0</v>
      </c>
    </row>
    <row r="78" spans="1:14" ht="12" thickBot="1">
      <c r="A78" s="22" t="s">
        <v>819</v>
      </c>
      <c r="B78" s="23" t="s">
        <v>360</v>
      </c>
      <c r="C78" s="23" t="s">
        <v>337</v>
      </c>
      <c r="D78" s="24">
        <v>91976.96</v>
      </c>
      <c r="E78" s="24">
        <v>41976.96</v>
      </c>
      <c r="F78" s="24">
        <v>50000</v>
      </c>
      <c r="G78" s="24">
        <v>50000</v>
      </c>
      <c r="H78" s="24"/>
      <c r="I78" s="24">
        <v>34342.95</v>
      </c>
      <c r="J78" s="25">
        <f t="shared" si="1"/>
        <v>68.68589999999999</v>
      </c>
      <c r="K78" s="24"/>
      <c r="L78" s="24"/>
      <c r="M78" s="24">
        <v>0</v>
      </c>
      <c r="N78" s="26">
        <v>0</v>
      </c>
    </row>
    <row r="79" spans="1:14" ht="12" thickBot="1">
      <c r="A79" s="27" t="s">
        <v>594</v>
      </c>
      <c r="B79" s="28"/>
      <c r="C79" s="28"/>
      <c r="D79" s="29">
        <v>2571045.86</v>
      </c>
      <c r="E79" s="29">
        <v>801625.76</v>
      </c>
      <c r="F79" s="29">
        <v>724582.7</v>
      </c>
      <c r="G79" s="29">
        <v>920526.1</v>
      </c>
      <c r="H79" s="29">
        <v>0</v>
      </c>
      <c r="I79" s="29">
        <v>827998.9</v>
      </c>
      <c r="J79" s="30">
        <f t="shared" si="1"/>
        <v>89.9484436128427</v>
      </c>
      <c r="K79" s="29">
        <v>0</v>
      </c>
      <c r="L79" s="29">
        <v>0</v>
      </c>
      <c r="M79" s="29">
        <v>150</v>
      </c>
      <c r="N79" s="31">
        <v>848743.99</v>
      </c>
    </row>
    <row r="80" spans="1:14" ht="16.5" thickBot="1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" thickBot="1">
      <c r="A81" s="18" t="s">
        <v>595</v>
      </c>
      <c r="B81" s="19"/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</row>
    <row r="82" spans="1:14" ht="12" thickBot="1">
      <c r="A82" s="22" t="s">
        <v>586</v>
      </c>
      <c r="B82" s="23" t="s">
        <v>361</v>
      </c>
      <c r="C82" s="23" t="s">
        <v>362</v>
      </c>
      <c r="D82" s="24">
        <v>369.71</v>
      </c>
      <c r="E82" s="24">
        <v>0</v>
      </c>
      <c r="F82" s="24">
        <v>0</v>
      </c>
      <c r="G82" s="24">
        <v>374.7</v>
      </c>
      <c r="H82" s="24"/>
      <c r="I82" s="24">
        <v>0</v>
      </c>
      <c r="J82" s="25">
        <f>IF(G82=0,"***",100*I82/G82)</f>
        <v>0</v>
      </c>
      <c r="K82" s="24"/>
      <c r="L82" s="24"/>
      <c r="M82" s="24">
        <v>0</v>
      </c>
      <c r="N82" s="26">
        <v>-4.99</v>
      </c>
    </row>
    <row r="83" spans="1:14" ht="12" thickBot="1">
      <c r="A83" s="27" t="s">
        <v>604</v>
      </c>
      <c r="B83" s="28"/>
      <c r="C83" s="28"/>
      <c r="D83" s="29">
        <v>369.71</v>
      </c>
      <c r="E83" s="29">
        <v>0</v>
      </c>
      <c r="F83" s="29">
        <v>0</v>
      </c>
      <c r="G83" s="29">
        <v>374.7</v>
      </c>
      <c r="H83" s="29">
        <v>0</v>
      </c>
      <c r="I83" s="29">
        <v>0</v>
      </c>
      <c r="J83" s="30">
        <f>IF(G83=0,"***",100*I83/G83)</f>
        <v>0</v>
      </c>
      <c r="K83" s="29">
        <v>0</v>
      </c>
      <c r="L83" s="29">
        <v>0</v>
      </c>
      <c r="M83" s="29">
        <v>0</v>
      </c>
      <c r="N83" s="31">
        <v>-5</v>
      </c>
    </row>
    <row r="84" spans="1:14" ht="16.5" thickBot="1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" thickBot="1">
      <c r="A85" s="18" t="s">
        <v>605</v>
      </c>
      <c r="B85" s="19"/>
      <c r="C85" s="19"/>
      <c r="D85" s="32">
        <v>3112492.15</v>
      </c>
      <c r="E85" s="32">
        <v>854743.56</v>
      </c>
      <c r="F85" s="32">
        <v>820982.7</v>
      </c>
      <c r="G85" s="32">
        <v>1086406.2</v>
      </c>
      <c r="H85" s="32"/>
      <c r="I85" s="32">
        <v>946952.28</v>
      </c>
      <c r="J85" s="33">
        <f>IF(G85=0,"***",100*I85/G85)</f>
        <v>87.1637404131162</v>
      </c>
      <c r="K85" s="32">
        <v>0</v>
      </c>
      <c r="L85" s="32">
        <v>0</v>
      </c>
      <c r="M85" s="32">
        <v>150</v>
      </c>
      <c r="N85" s="31">
        <v>1171192.39</v>
      </c>
    </row>
    <row r="86" spans="1:14" ht="12" thickBot="1">
      <c r="A86" s="18" t="s">
        <v>606</v>
      </c>
      <c r="B86" s="19"/>
      <c r="C86" s="19"/>
      <c r="D86" s="32">
        <v>386151.45</v>
      </c>
      <c r="E86" s="32">
        <v>185523.49</v>
      </c>
      <c r="F86" s="32">
        <v>25000</v>
      </c>
      <c r="G86" s="32">
        <v>25000</v>
      </c>
      <c r="H86" s="32">
        <v>25000</v>
      </c>
      <c r="I86" s="32">
        <v>24999.55</v>
      </c>
      <c r="J86" s="33">
        <f>IF(G86=0,"***",100*I86/G86)</f>
        <v>99.9982</v>
      </c>
      <c r="K86" s="32">
        <v>7152</v>
      </c>
      <c r="L86" s="32">
        <v>6566.48</v>
      </c>
      <c r="M86" s="32">
        <v>0</v>
      </c>
      <c r="N86" s="31">
        <v>168475.96</v>
      </c>
    </row>
    <row r="87" spans="1:14" ht="12" thickBot="1">
      <c r="A87" s="18" t="s">
        <v>363</v>
      </c>
      <c r="B87" s="19"/>
      <c r="C87" s="19"/>
      <c r="D87" s="29"/>
      <c r="E87" s="29"/>
      <c r="F87" s="29">
        <v>16600</v>
      </c>
      <c r="G87" s="29"/>
      <c r="H87" s="29"/>
      <c r="I87" s="29"/>
      <c r="J87" s="30"/>
      <c r="K87" s="29"/>
      <c r="L87" s="29"/>
      <c r="M87" s="29"/>
      <c r="N87" s="31"/>
    </row>
    <row r="88" spans="1:14" ht="16.5" thickBot="1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" thickBot="1">
      <c r="A89" s="18" t="s">
        <v>607</v>
      </c>
      <c r="B89" s="19"/>
      <c r="C89" s="19"/>
      <c r="D89" s="32">
        <v>3498643.6</v>
      </c>
      <c r="E89" s="32">
        <v>1040267.05</v>
      </c>
      <c r="F89" s="32">
        <f>845982.7+F87</f>
        <v>862582.7</v>
      </c>
      <c r="G89" s="32">
        <v>1111406.2</v>
      </c>
      <c r="H89" s="32">
        <v>25000</v>
      </c>
      <c r="I89" s="32">
        <v>971951.84</v>
      </c>
      <c r="J89" s="33">
        <f>IF(G89=0,"***",100*I89/G89)</f>
        <v>87.45243998098985</v>
      </c>
      <c r="K89" s="32">
        <v>7152</v>
      </c>
      <c r="L89" s="32">
        <v>6566.48</v>
      </c>
      <c r="M89" s="32">
        <v>150</v>
      </c>
      <c r="N89" s="31">
        <v>1339668.35</v>
      </c>
    </row>
    <row r="90" spans="1:14" ht="16.5" thickBot="1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0" ht="12" thickBot="1">
      <c r="A91" s="18" t="s">
        <v>608</v>
      </c>
      <c r="B91" s="19"/>
      <c r="C91" s="19"/>
      <c r="D91" s="32"/>
      <c r="E91" s="32"/>
      <c r="F91" s="32"/>
      <c r="G91" s="32"/>
      <c r="H91" s="32"/>
      <c r="I91" s="32">
        <v>971952.28</v>
      </c>
      <c r="J91" s="31">
        <f>100*(I91/G89)</f>
        <v>87.45247957047569</v>
      </c>
    </row>
  </sheetData>
  <mergeCells count="5">
    <mergeCell ref="F7:G7"/>
    <mergeCell ref="D5:E5"/>
    <mergeCell ref="F5:J5"/>
    <mergeCell ref="K5:L5"/>
    <mergeCell ref="M5:N5"/>
  </mergeCells>
  <printOptions/>
  <pageMargins left="0.15748031496062992" right="0.15748031496062992" top="1.062992125984252" bottom="0.31496062992125984" header="0.5118110236220472" footer="0.5118110236220472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2" sqref="A2"/>
    </sheetView>
  </sheetViews>
  <sheetFormatPr defaultColWidth="9.00390625" defaultRowHeight="12.75"/>
  <cols>
    <col min="1" max="1" width="23.125" style="36" customWidth="1"/>
    <col min="2" max="2" width="6.875" style="36" customWidth="1"/>
    <col min="3" max="3" width="24.875" style="36" customWidth="1"/>
    <col min="4" max="7" width="10.25390625" style="3" customWidth="1"/>
    <col min="8" max="8" width="11.75390625" style="3" customWidth="1"/>
    <col min="9" max="9" width="11.375" style="3" customWidth="1"/>
    <col min="10" max="10" width="7.25390625" style="3" customWidth="1"/>
    <col min="11" max="11" width="8.875" style="3" customWidth="1"/>
    <col min="12" max="12" width="10.25390625" style="3" customWidth="1"/>
    <col min="13" max="13" width="8.00390625" style="3" customWidth="1"/>
    <col min="14" max="14" width="10.25390625" style="3" customWidth="1"/>
    <col min="15" max="15" width="9.125" style="3" customWidth="1"/>
    <col min="16" max="16384" width="9.125" style="36" customWidth="1"/>
  </cols>
  <sheetData>
    <row r="1" spans="1:14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"/>
      <c r="B2" s="1"/>
      <c r="C2" s="1" t="s">
        <v>449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" customFormat="1" ht="16.5" thickBot="1">
      <c r="A4" s="4" t="s">
        <v>364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2"/>
    </row>
    <row r="5" spans="1:14" ht="13.5" customHeight="1" thickBot="1">
      <c r="A5" s="8"/>
      <c r="B5" s="9"/>
      <c r="C5" s="10" t="s">
        <v>451</v>
      </c>
      <c r="D5" s="48" t="s">
        <v>452</v>
      </c>
      <c r="E5" s="49"/>
      <c r="F5" s="48" t="s">
        <v>453</v>
      </c>
      <c r="G5" s="52"/>
      <c r="H5" s="52"/>
      <c r="I5" s="52"/>
      <c r="J5" s="49"/>
      <c r="K5" s="48" t="s">
        <v>454</v>
      </c>
      <c r="L5" s="49"/>
      <c r="M5" s="48" t="s">
        <v>452</v>
      </c>
      <c r="N5" s="49"/>
    </row>
    <row r="6" spans="1:14" ht="12" thickBot="1">
      <c r="A6" s="11" t="s">
        <v>455</v>
      </c>
      <c r="B6" s="11" t="s">
        <v>456</v>
      </c>
      <c r="C6" s="11" t="s">
        <v>457</v>
      </c>
      <c r="D6" s="12" t="s">
        <v>458</v>
      </c>
      <c r="E6" s="12" t="s">
        <v>459</v>
      </c>
      <c r="F6" s="13" t="s">
        <v>460</v>
      </c>
      <c r="G6" s="13" t="s">
        <v>461</v>
      </c>
      <c r="H6" s="12" t="s">
        <v>462</v>
      </c>
      <c r="I6" s="12" t="s">
        <v>463</v>
      </c>
      <c r="J6" s="12" t="s">
        <v>464</v>
      </c>
      <c r="K6" s="12" t="s">
        <v>465</v>
      </c>
      <c r="L6" s="12" t="s">
        <v>466</v>
      </c>
      <c r="M6" s="12" t="s">
        <v>467</v>
      </c>
      <c r="N6" s="14" t="s">
        <v>468</v>
      </c>
    </row>
    <row r="7" spans="1:14" ht="11.25">
      <c r="A7" s="11"/>
      <c r="B7" s="11" t="s">
        <v>469</v>
      </c>
      <c r="C7" s="11"/>
      <c r="D7" s="12" t="s">
        <v>469</v>
      </c>
      <c r="E7" s="12" t="s">
        <v>470</v>
      </c>
      <c r="F7" s="50" t="s">
        <v>471</v>
      </c>
      <c r="G7" s="51"/>
      <c r="H7" s="12" t="s">
        <v>472</v>
      </c>
      <c r="I7" s="12" t="s">
        <v>473</v>
      </c>
      <c r="J7" s="12" t="s">
        <v>474</v>
      </c>
      <c r="K7" s="12"/>
      <c r="L7" s="12"/>
      <c r="M7" s="12" t="s">
        <v>475</v>
      </c>
      <c r="N7" s="14" t="s">
        <v>476</v>
      </c>
    </row>
    <row r="8" spans="1:14" ht="12" thickBot="1">
      <c r="A8" s="15"/>
      <c r="B8" s="15"/>
      <c r="C8" s="15"/>
      <c r="D8" s="13" t="s">
        <v>477</v>
      </c>
      <c r="E8" s="13"/>
      <c r="F8" s="13"/>
      <c r="G8" s="16"/>
      <c r="H8" s="13" t="s">
        <v>478</v>
      </c>
      <c r="I8" s="13" t="s">
        <v>478</v>
      </c>
      <c r="J8" s="13"/>
      <c r="K8" s="13" t="s">
        <v>471</v>
      </c>
      <c r="L8" s="13" t="s">
        <v>478</v>
      </c>
      <c r="M8" s="13" t="s">
        <v>479</v>
      </c>
      <c r="N8" s="17" t="s">
        <v>477</v>
      </c>
    </row>
    <row r="9" spans="1:14" ht="12" thickBot="1">
      <c r="A9" s="18" t="s">
        <v>1666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1.25">
      <c r="A10" s="22" t="s">
        <v>1692</v>
      </c>
      <c r="B10" s="23" t="s">
        <v>365</v>
      </c>
      <c r="C10" s="23" t="s">
        <v>366</v>
      </c>
      <c r="D10" s="24">
        <v>32295.89</v>
      </c>
      <c r="E10" s="24">
        <v>1410.94</v>
      </c>
      <c r="F10" s="24">
        <v>0</v>
      </c>
      <c r="G10" s="24">
        <v>18130.5</v>
      </c>
      <c r="H10" s="24"/>
      <c r="I10" s="24">
        <v>20656.69</v>
      </c>
      <c r="J10" s="25">
        <f aca="true" t="shared" si="0" ref="J10:J30">IF(G10=0,"***",100*I10/G10)</f>
        <v>113.93337194230715</v>
      </c>
      <c r="K10" s="24"/>
      <c r="L10" s="24"/>
      <c r="M10" s="24">
        <v>0</v>
      </c>
      <c r="N10" s="26">
        <v>12754.45</v>
      </c>
    </row>
    <row r="11" spans="1:14" ht="11.25">
      <c r="A11" s="22" t="s">
        <v>1692</v>
      </c>
      <c r="B11" s="23" t="s">
        <v>367</v>
      </c>
      <c r="C11" s="23" t="s">
        <v>368</v>
      </c>
      <c r="D11" s="24">
        <v>88781.08</v>
      </c>
      <c r="E11" s="24">
        <v>1213.8</v>
      </c>
      <c r="F11" s="24">
        <v>1100</v>
      </c>
      <c r="G11" s="24">
        <v>1100</v>
      </c>
      <c r="H11" s="24"/>
      <c r="I11" s="24">
        <v>0</v>
      </c>
      <c r="J11" s="25">
        <f t="shared" si="0"/>
        <v>0</v>
      </c>
      <c r="K11" s="24"/>
      <c r="L11" s="24"/>
      <c r="M11" s="24">
        <v>0</v>
      </c>
      <c r="N11" s="26">
        <v>86467.28</v>
      </c>
    </row>
    <row r="12" spans="1:14" ht="11.25">
      <c r="A12" s="22" t="s">
        <v>1692</v>
      </c>
      <c r="B12" s="23" t="s">
        <v>369</v>
      </c>
      <c r="C12" s="23" t="s">
        <v>370</v>
      </c>
      <c r="D12" s="24">
        <v>7968</v>
      </c>
      <c r="E12" s="24">
        <v>956.28</v>
      </c>
      <c r="F12" s="24">
        <v>0</v>
      </c>
      <c r="G12" s="24">
        <v>2696.2</v>
      </c>
      <c r="H12" s="24"/>
      <c r="I12" s="24">
        <v>2662.1</v>
      </c>
      <c r="J12" s="25">
        <f t="shared" si="0"/>
        <v>98.73525702841036</v>
      </c>
      <c r="K12" s="24"/>
      <c r="L12" s="24"/>
      <c r="M12" s="24">
        <v>0</v>
      </c>
      <c r="N12" s="26">
        <v>4315.52</v>
      </c>
    </row>
    <row r="13" spans="1:14" ht="11.25">
      <c r="A13" s="22" t="s">
        <v>1692</v>
      </c>
      <c r="B13" s="23" t="s">
        <v>371</v>
      </c>
      <c r="C13" s="23" t="s">
        <v>372</v>
      </c>
      <c r="D13" s="24">
        <v>209810.8</v>
      </c>
      <c r="E13" s="24">
        <v>110871.06</v>
      </c>
      <c r="F13" s="24">
        <v>10000</v>
      </c>
      <c r="G13" s="24">
        <v>10000</v>
      </c>
      <c r="H13" s="24"/>
      <c r="I13" s="24">
        <v>10000</v>
      </c>
      <c r="J13" s="25">
        <f t="shared" si="0"/>
        <v>100</v>
      </c>
      <c r="K13" s="24"/>
      <c r="L13" s="24"/>
      <c r="M13" s="24">
        <v>0</v>
      </c>
      <c r="N13" s="26">
        <v>88939.74</v>
      </c>
    </row>
    <row r="14" spans="1:14" ht="11.25">
      <c r="A14" s="22" t="s">
        <v>1692</v>
      </c>
      <c r="B14" s="23" t="s">
        <v>373</v>
      </c>
      <c r="C14" s="23" t="s">
        <v>374</v>
      </c>
      <c r="D14" s="24">
        <v>240004</v>
      </c>
      <c r="E14" s="24">
        <v>143319.41</v>
      </c>
      <c r="F14" s="24">
        <v>15000</v>
      </c>
      <c r="G14" s="24">
        <v>15000</v>
      </c>
      <c r="H14" s="24"/>
      <c r="I14" s="24">
        <v>14736.3</v>
      </c>
      <c r="J14" s="25">
        <f t="shared" si="0"/>
        <v>98.242</v>
      </c>
      <c r="K14" s="24"/>
      <c r="L14" s="24"/>
      <c r="M14" s="24">
        <v>0</v>
      </c>
      <c r="N14" s="26">
        <v>81684.59</v>
      </c>
    </row>
    <row r="15" spans="1:14" ht="11.25">
      <c r="A15" s="22" t="s">
        <v>1692</v>
      </c>
      <c r="B15" s="23" t="s">
        <v>375</v>
      </c>
      <c r="C15" s="23" t="s">
        <v>376</v>
      </c>
      <c r="D15" s="24">
        <v>556522.5</v>
      </c>
      <c r="E15" s="24">
        <v>222572.06</v>
      </c>
      <c r="F15" s="24">
        <v>64500</v>
      </c>
      <c r="G15" s="24">
        <v>70300</v>
      </c>
      <c r="H15" s="24"/>
      <c r="I15" s="24">
        <v>70056.68</v>
      </c>
      <c r="J15" s="25">
        <f t="shared" si="0"/>
        <v>99.65388335704124</v>
      </c>
      <c r="K15" s="24"/>
      <c r="L15" s="24"/>
      <c r="M15" s="24">
        <v>0</v>
      </c>
      <c r="N15" s="26">
        <v>263650.44</v>
      </c>
    </row>
    <row r="16" spans="1:14" ht="11.25">
      <c r="A16" s="22" t="s">
        <v>1692</v>
      </c>
      <c r="B16" s="23" t="s">
        <v>377</v>
      </c>
      <c r="C16" s="23" t="s">
        <v>378</v>
      </c>
      <c r="D16" s="24">
        <v>175795</v>
      </c>
      <c r="E16" s="24">
        <v>85529.39</v>
      </c>
      <c r="F16" s="24">
        <v>9000</v>
      </c>
      <c r="G16" s="24">
        <v>9000</v>
      </c>
      <c r="H16" s="24"/>
      <c r="I16" s="24">
        <v>8756.02</v>
      </c>
      <c r="J16" s="25">
        <f t="shared" si="0"/>
        <v>97.28911111111111</v>
      </c>
      <c r="K16" s="24"/>
      <c r="L16" s="24"/>
      <c r="M16" s="24">
        <v>0</v>
      </c>
      <c r="N16" s="26">
        <v>81265.61</v>
      </c>
    </row>
    <row r="17" spans="1:14" ht="11.25">
      <c r="A17" s="22" t="s">
        <v>1692</v>
      </c>
      <c r="B17" s="23" t="s">
        <v>379</v>
      </c>
      <c r="C17" s="23" t="s">
        <v>380</v>
      </c>
      <c r="D17" s="24">
        <v>1500</v>
      </c>
      <c r="E17" s="24">
        <v>0</v>
      </c>
      <c r="F17" s="24">
        <v>0</v>
      </c>
      <c r="G17" s="24">
        <v>1500</v>
      </c>
      <c r="H17" s="24"/>
      <c r="I17" s="24">
        <v>1487.5</v>
      </c>
      <c r="J17" s="25">
        <f t="shared" si="0"/>
        <v>99.16666666666667</v>
      </c>
      <c r="K17" s="24"/>
      <c r="L17" s="24"/>
      <c r="M17" s="24">
        <v>0</v>
      </c>
      <c r="N17" s="26">
        <v>0</v>
      </c>
    </row>
    <row r="18" spans="1:14" ht="11.25">
      <c r="A18" s="22" t="s">
        <v>1692</v>
      </c>
      <c r="B18" s="23" t="s">
        <v>381</v>
      </c>
      <c r="C18" s="23" t="s">
        <v>382</v>
      </c>
      <c r="D18" s="24">
        <v>78703.2</v>
      </c>
      <c r="E18" s="24">
        <v>0</v>
      </c>
      <c r="F18" s="24">
        <v>0</v>
      </c>
      <c r="G18" s="24">
        <v>78703.2</v>
      </c>
      <c r="H18" s="24"/>
      <c r="I18" s="24">
        <v>76742.32</v>
      </c>
      <c r="J18" s="25">
        <f t="shared" si="0"/>
        <v>97.50851299565966</v>
      </c>
      <c r="K18" s="24"/>
      <c r="L18" s="24"/>
      <c r="M18" s="24">
        <v>0</v>
      </c>
      <c r="N18" s="26">
        <v>0</v>
      </c>
    </row>
    <row r="19" spans="1:14" ht="11.25">
      <c r="A19" s="22" t="s">
        <v>1692</v>
      </c>
      <c r="B19" s="23" t="s">
        <v>383</v>
      </c>
      <c r="C19" s="23" t="s">
        <v>384</v>
      </c>
      <c r="D19" s="24">
        <v>20000</v>
      </c>
      <c r="E19" s="24">
        <v>0</v>
      </c>
      <c r="F19" s="24">
        <v>18000</v>
      </c>
      <c r="G19" s="24">
        <v>2000</v>
      </c>
      <c r="H19" s="24"/>
      <c r="I19" s="24">
        <v>1876.1</v>
      </c>
      <c r="J19" s="25">
        <f t="shared" si="0"/>
        <v>93.805</v>
      </c>
      <c r="K19" s="24"/>
      <c r="L19" s="24"/>
      <c r="M19" s="24">
        <v>0</v>
      </c>
      <c r="N19" s="26">
        <v>18000</v>
      </c>
    </row>
    <row r="20" spans="1:14" ht="11.25">
      <c r="A20" s="22" t="s">
        <v>1692</v>
      </c>
      <c r="B20" s="23" t="s">
        <v>385</v>
      </c>
      <c r="C20" s="23" t="s">
        <v>386</v>
      </c>
      <c r="D20" s="24">
        <v>2200</v>
      </c>
      <c r="E20" s="24">
        <v>0</v>
      </c>
      <c r="F20" s="24">
        <v>0</v>
      </c>
      <c r="G20" s="24">
        <v>2200</v>
      </c>
      <c r="H20" s="24"/>
      <c r="I20" s="24">
        <v>2065.77</v>
      </c>
      <c r="J20" s="25">
        <f t="shared" si="0"/>
        <v>93.89863636363637</v>
      </c>
      <c r="K20" s="24"/>
      <c r="L20" s="24"/>
      <c r="M20" s="24">
        <v>0</v>
      </c>
      <c r="N20" s="26">
        <v>0</v>
      </c>
    </row>
    <row r="21" spans="1:14" ht="11.25">
      <c r="A21" s="22" t="s">
        <v>1692</v>
      </c>
      <c r="B21" s="23" t="s">
        <v>387</v>
      </c>
      <c r="C21" s="23" t="s">
        <v>388</v>
      </c>
      <c r="D21" s="24">
        <v>23000</v>
      </c>
      <c r="E21" s="24">
        <v>0</v>
      </c>
      <c r="F21" s="24">
        <v>0</v>
      </c>
      <c r="G21" s="24">
        <v>23000</v>
      </c>
      <c r="H21" s="24"/>
      <c r="I21" s="24">
        <v>0</v>
      </c>
      <c r="J21" s="25">
        <f t="shared" si="0"/>
        <v>0</v>
      </c>
      <c r="K21" s="24"/>
      <c r="L21" s="24"/>
      <c r="M21" s="24">
        <v>0</v>
      </c>
      <c r="N21" s="26">
        <v>0</v>
      </c>
    </row>
    <row r="22" spans="1:14" ht="11.25">
      <c r="A22" s="22" t="s">
        <v>1692</v>
      </c>
      <c r="B22" s="23" t="s">
        <v>389</v>
      </c>
      <c r="C22" s="23" t="s">
        <v>390</v>
      </c>
      <c r="D22" s="24">
        <v>12000</v>
      </c>
      <c r="E22" s="24">
        <v>0</v>
      </c>
      <c r="F22" s="24">
        <v>0</v>
      </c>
      <c r="G22" s="24">
        <v>12000</v>
      </c>
      <c r="H22" s="24"/>
      <c r="I22" s="24">
        <v>11418.05</v>
      </c>
      <c r="J22" s="25">
        <f t="shared" si="0"/>
        <v>95.15041666666667</v>
      </c>
      <c r="K22" s="24"/>
      <c r="L22" s="24"/>
      <c r="M22" s="24">
        <v>0</v>
      </c>
      <c r="N22" s="26">
        <v>0</v>
      </c>
    </row>
    <row r="23" spans="1:14" ht="11.25">
      <c r="A23" s="22" t="s">
        <v>1692</v>
      </c>
      <c r="B23" s="23" t="s">
        <v>391</v>
      </c>
      <c r="C23" s="23" t="s">
        <v>392</v>
      </c>
      <c r="D23" s="24">
        <v>13400</v>
      </c>
      <c r="E23" s="24">
        <v>0</v>
      </c>
      <c r="F23" s="24">
        <v>0</v>
      </c>
      <c r="G23" s="24">
        <v>13400</v>
      </c>
      <c r="H23" s="24"/>
      <c r="I23" s="24">
        <v>13121.62</v>
      </c>
      <c r="J23" s="25">
        <f t="shared" si="0"/>
        <v>97.92253731343284</v>
      </c>
      <c r="K23" s="24"/>
      <c r="L23" s="24"/>
      <c r="M23" s="24">
        <v>0</v>
      </c>
      <c r="N23" s="26">
        <v>0</v>
      </c>
    </row>
    <row r="24" spans="1:14" ht="11.25">
      <c r="A24" s="22" t="s">
        <v>1692</v>
      </c>
      <c r="B24" s="23" t="s">
        <v>393</v>
      </c>
      <c r="C24" s="23" t="s">
        <v>394</v>
      </c>
      <c r="D24" s="24">
        <v>49000</v>
      </c>
      <c r="E24" s="24">
        <v>0</v>
      </c>
      <c r="F24" s="24">
        <v>0</v>
      </c>
      <c r="G24" s="24">
        <v>49000</v>
      </c>
      <c r="H24" s="24"/>
      <c r="I24" s="24">
        <v>48980.4</v>
      </c>
      <c r="J24" s="25">
        <f t="shared" si="0"/>
        <v>99.96</v>
      </c>
      <c r="K24" s="24"/>
      <c r="L24" s="24"/>
      <c r="M24" s="24">
        <v>0</v>
      </c>
      <c r="N24" s="26">
        <v>0</v>
      </c>
    </row>
    <row r="25" spans="1:14" ht="11.25">
      <c r="A25" s="22" t="s">
        <v>1692</v>
      </c>
      <c r="B25" s="23" t="s">
        <v>395</v>
      </c>
      <c r="C25" s="23" t="s">
        <v>396</v>
      </c>
      <c r="D25" s="24">
        <v>49000</v>
      </c>
      <c r="E25" s="24">
        <v>0</v>
      </c>
      <c r="F25" s="24">
        <v>0</v>
      </c>
      <c r="G25" s="24">
        <v>49000</v>
      </c>
      <c r="H25" s="24"/>
      <c r="I25" s="24">
        <v>48980.4</v>
      </c>
      <c r="J25" s="25">
        <f t="shared" si="0"/>
        <v>99.96</v>
      </c>
      <c r="K25" s="24"/>
      <c r="L25" s="24"/>
      <c r="M25" s="24">
        <v>0</v>
      </c>
      <c r="N25" s="26">
        <v>0</v>
      </c>
    </row>
    <row r="26" spans="1:14" ht="11.25">
      <c r="A26" s="22" t="s">
        <v>1692</v>
      </c>
      <c r="B26" s="23" t="s">
        <v>397</v>
      </c>
      <c r="C26" s="23" t="s">
        <v>398</v>
      </c>
      <c r="D26" s="24">
        <v>167</v>
      </c>
      <c r="E26" s="24">
        <v>0</v>
      </c>
      <c r="F26" s="24">
        <v>0</v>
      </c>
      <c r="G26" s="24">
        <v>167</v>
      </c>
      <c r="H26" s="24"/>
      <c r="I26" s="24">
        <v>166.52</v>
      </c>
      <c r="J26" s="25">
        <f t="shared" si="0"/>
        <v>99.7125748502994</v>
      </c>
      <c r="K26" s="24"/>
      <c r="L26" s="24"/>
      <c r="M26" s="24">
        <v>0</v>
      </c>
      <c r="N26" s="26">
        <v>0</v>
      </c>
    </row>
    <row r="27" spans="1:14" ht="11.25">
      <c r="A27" s="22" t="s">
        <v>1692</v>
      </c>
      <c r="B27" s="23" t="s">
        <v>399</v>
      </c>
      <c r="C27" s="23" t="s">
        <v>400</v>
      </c>
      <c r="D27" s="24">
        <v>10602</v>
      </c>
      <c r="E27" s="24">
        <v>5100.76</v>
      </c>
      <c r="F27" s="24">
        <v>500</v>
      </c>
      <c r="G27" s="24">
        <v>0</v>
      </c>
      <c r="H27" s="24"/>
      <c r="I27" s="24">
        <v>0</v>
      </c>
      <c r="J27" s="25" t="str">
        <f t="shared" si="0"/>
        <v>***</v>
      </c>
      <c r="K27" s="24"/>
      <c r="L27" s="24"/>
      <c r="M27" s="24">
        <v>0</v>
      </c>
      <c r="N27" s="26">
        <v>5501.24</v>
      </c>
    </row>
    <row r="28" spans="1:14" ht="11.25">
      <c r="A28" s="22" t="s">
        <v>1692</v>
      </c>
      <c r="B28" s="23" t="s">
        <v>401</v>
      </c>
      <c r="C28" s="23" t="s">
        <v>402</v>
      </c>
      <c r="D28" s="24">
        <v>1300000</v>
      </c>
      <c r="E28" s="24">
        <v>75618.99</v>
      </c>
      <c r="F28" s="24">
        <v>236650</v>
      </c>
      <c r="G28" s="24">
        <v>37647</v>
      </c>
      <c r="H28" s="24"/>
      <c r="I28" s="24">
        <v>17172.47</v>
      </c>
      <c r="J28" s="25">
        <f t="shared" si="0"/>
        <v>45.61444471006986</v>
      </c>
      <c r="K28" s="24"/>
      <c r="L28" s="24"/>
      <c r="M28" s="24">
        <v>0</v>
      </c>
      <c r="N28" s="26">
        <v>1186734.01</v>
      </c>
    </row>
    <row r="29" spans="1:14" ht="12" thickBot="1">
      <c r="A29" s="22" t="s">
        <v>1692</v>
      </c>
      <c r="B29" s="23" t="s">
        <v>403</v>
      </c>
      <c r="C29" s="23" t="s">
        <v>404</v>
      </c>
      <c r="D29" s="24">
        <v>26000</v>
      </c>
      <c r="E29" s="24">
        <v>0</v>
      </c>
      <c r="F29" s="24">
        <v>23000</v>
      </c>
      <c r="G29" s="24">
        <v>22833</v>
      </c>
      <c r="H29" s="24"/>
      <c r="I29" s="24">
        <v>22745.51</v>
      </c>
      <c r="J29" s="25">
        <f t="shared" si="0"/>
        <v>99.61682652301494</v>
      </c>
      <c r="K29" s="24"/>
      <c r="L29" s="24"/>
      <c r="M29" s="24">
        <v>0</v>
      </c>
      <c r="N29" s="26">
        <v>3167</v>
      </c>
    </row>
    <row r="30" spans="1:14" ht="12" thickBot="1">
      <c r="A30" s="27" t="s">
        <v>1669</v>
      </c>
      <c r="B30" s="28"/>
      <c r="C30" s="28"/>
      <c r="D30" s="29">
        <v>2896749.47</v>
      </c>
      <c r="E30" s="29">
        <v>646592.7</v>
      </c>
      <c r="F30" s="29">
        <v>377750</v>
      </c>
      <c r="G30" s="29">
        <v>417676.9</v>
      </c>
      <c r="H30" s="29">
        <v>0</v>
      </c>
      <c r="I30" s="29">
        <v>371624.44</v>
      </c>
      <c r="J30" s="30">
        <f t="shared" si="0"/>
        <v>88.97414245317373</v>
      </c>
      <c r="K30" s="29">
        <v>0</v>
      </c>
      <c r="L30" s="29">
        <v>0</v>
      </c>
      <c r="M30" s="29">
        <v>0</v>
      </c>
      <c r="N30" s="31">
        <v>1832479.87</v>
      </c>
    </row>
    <row r="31" spans="1:14" ht="16.5" thickBot="1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" thickBot="1">
      <c r="A32" s="18" t="s">
        <v>405</v>
      </c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1.25">
      <c r="A33" s="22" t="s">
        <v>406</v>
      </c>
      <c r="B33" s="23" t="s">
        <v>407</v>
      </c>
      <c r="C33" s="23" t="s">
        <v>408</v>
      </c>
      <c r="D33" s="24">
        <v>2300</v>
      </c>
      <c r="E33" s="24">
        <v>0</v>
      </c>
      <c r="F33" s="24">
        <v>2300</v>
      </c>
      <c r="G33" s="24">
        <v>2300</v>
      </c>
      <c r="H33" s="24"/>
      <c r="I33" s="24">
        <v>2299.04</v>
      </c>
      <c r="J33" s="25">
        <f aca="true" t="shared" si="1" ref="J33:J53">IF(G33=0,"***",100*I33/G33)</f>
        <v>99.95826086956522</v>
      </c>
      <c r="K33" s="24"/>
      <c r="L33" s="24"/>
      <c r="M33" s="24">
        <v>0</v>
      </c>
      <c r="N33" s="26">
        <v>0</v>
      </c>
    </row>
    <row r="34" spans="1:14" ht="11.25">
      <c r="A34" s="22" t="s">
        <v>406</v>
      </c>
      <c r="B34" s="23" t="s">
        <v>409</v>
      </c>
      <c r="C34" s="23" t="s">
        <v>410</v>
      </c>
      <c r="D34" s="24">
        <v>6600</v>
      </c>
      <c r="E34" s="24">
        <v>0</v>
      </c>
      <c r="F34" s="24">
        <v>2400</v>
      </c>
      <c r="G34" s="24">
        <v>0</v>
      </c>
      <c r="H34" s="24"/>
      <c r="I34" s="24">
        <v>0</v>
      </c>
      <c r="J34" s="25" t="str">
        <f t="shared" si="1"/>
        <v>***</v>
      </c>
      <c r="K34" s="24"/>
      <c r="L34" s="24"/>
      <c r="M34" s="24">
        <v>0</v>
      </c>
      <c r="N34" s="26">
        <v>6600</v>
      </c>
    </row>
    <row r="35" spans="1:14" ht="11.25">
      <c r="A35" s="22" t="s">
        <v>406</v>
      </c>
      <c r="B35" s="23" t="s">
        <v>411</v>
      </c>
      <c r="C35" s="23" t="s">
        <v>412</v>
      </c>
      <c r="D35" s="24">
        <v>25739</v>
      </c>
      <c r="E35" s="24">
        <v>0</v>
      </c>
      <c r="F35" s="24">
        <v>0</v>
      </c>
      <c r="G35" s="24">
        <v>7823.3</v>
      </c>
      <c r="H35" s="24"/>
      <c r="I35" s="24">
        <v>7822.56</v>
      </c>
      <c r="J35" s="25">
        <f t="shared" si="1"/>
        <v>99.99054107601651</v>
      </c>
      <c r="K35" s="24"/>
      <c r="L35" s="24"/>
      <c r="M35" s="24">
        <v>0</v>
      </c>
      <c r="N35" s="26">
        <v>17915.7</v>
      </c>
    </row>
    <row r="36" spans="1:14" ht="11.25">
      <c r="A36" s="22" t="s">
        <v>586</v>
      </c>
      <c r="B36" s="23" t="s">
        <v>413</v>
      </c>
      <c r="C36" s="23" t="s">
        <v>414</v>
      </c>
      <c r="D36" s="24">
        <v>8990</v>
      </c>
      <c r="E36" s="24">
        <v>0</v>
      </c>
      <c r="F36" s="24">
        <v>0</v>
      </c>
      <c r="G36" s="24">
        <v>120</v>
      </c>
      <c r="H36" s="24"/>
      <c r="I36" s="24">
        <v>120</v>
      </c>
      <c r="J36" s="25">
        <f t="shared" si="1"/>
        <v>100</v>
      </c>
      <c r="K36" s="24"/>
      <c r="L36" s="24"/>
      <c r="M36" s="24">
        <v>0</v>
      </c>
      <c r="N36" s="26">
        <v>8870</v>
      </c>
    </row>
    <row r="37" spans="1:14" ht="11.25">
      <c r="A37" s="22" t="s">
        <v>586</v>
      </c>
      <c r="B37" s="23" t="s">
        <v>415</v>
      </c>
      <c r="C37" s="23" t="s">
        <v>416</v>
      </c>
      <c r="D37" s="24">
        <v>83943.7</v>
      </c>
      <c r="E37" s="24">
        <v>0</v>
      </c>
      <c r="F37" s="24">
        <v>5000</v>
      </c>
      <c r="G37" s="24">
        <v>0</v>
      </c>
      <c r="H37" s="24"/>
      <c r="I37" s="24">
        <v>0</v>
      </c>
      <c r="J37" s="25" t="str">
        <f t="shared" si="1"/>
        <v>***</v>
      </c>
      <c r="K37" s="24"/>
      <c r="L37" s="24"/>
      <c r="M37" s="24">
        <v>0</v>
      </c>
      <c r="N37" s="26">
        <v>83943.7</v>
      </c>
    </row>
    <row r="38" spans="1:14" ht="11.25">
      <c r="A38" s="22" t="s">
        <v>586</v>
      </c>
      <c r="B38" s="23" t="s">
        <v>417</v>
      </c>
      <c r="C38" s="23" t="s">
        <v>418</v>
      </c>
      <c r="D38" s="24">
        <v>4000</v>
      </c>
      <c r="E38" s="24">
        <v>0</v>
      </c>
      <c r="F38" s="24">
        <v>0</v>
      </c>
      <c r="G38" s="24">
        <v>120</v>
      </c>
      <c r="H38" s="24"/>
      <c r="I38" s="24">
        <v>120</v>
      </c>
      <c r="J38" s="25">
        <f t="shared" si="1"/>
        <v>100</v>
      </c>
      <c r="K38" s="24"/>
      <c r="L38" s="24"/>
      <c r="M38" s="24">
        <v>0</v>
      </c>
      <c r="N38" s="26">
        <v>3880</v>
      </c>
    </row>
    <row r="39" spans="1:14" ht="11.25">
      <c r="A39" s="22" t="s">
        <v>419</v>
      </c>
      <c r="B39" s="23" t="s">
        <v>420</v>
      </c>
      <c r="C39" s="23" t="s">
        <v>421</v>
      </c>
      <c r="D39" s="24">
        <v>5000</v>
      </c>
      <c r="E39" s="24">
        <v>0</v>
      </c>
      <c r="F39" s="24">
        <v>3500</v>
      </c>
      <c r="G39" s="24">
        <v>3500</v>
      </c>
      <c r="H39" s="24"/>
      <c r="I39" s="24">
        <v>0</v>
      </c>
      <c r="J39" s="25">
        <f t="shared" si="1"/>
        <v>0</v>
      </c>
      <c r="K39" s="24"/>
      <c r="L39" s="24"/>
      <c r="M39" s="24">
        <v>0</v>
      </c>
      <c r="N39" s="26">
        <v>1500</v>
      </c>
    </row>
    <row r="40" spans="1:14" ht="11.25">
      <c r="A40" s="22" t="s">
        <v>419</v>
      </c>
      <c r="B40" s="23" t="s">
        <v>422</v>
      </c>
      <c r="C40" s="23" t="s">
        <v>423</v>
      </c>
      <c r="D40" s="24">
        <v>8000</v>
      </c>
      <c r="E40" s="24">
        <v>0</v>
      </c>
      <c r="F40" s="24">
        <v>8000</v>
      </c>
      <c r="G40" s="24">
        <v>8000</v>
      </c>
      <c r="H40" s="24"/>
      <c r="I40" s="24">
        <v>7982.57</v>
      </c>
      <c r="J40" s="25">
        <f t="shared" si="1"/>
        <v>99.782125</v>
      </c>
      <c r="K40" s="24"/>
      <c r="L40" s="24"/>
      <c r="M40" s="24">
        <v>0</v>
      </c>
      <c r="N40" s="26">
        <v>0</v>
      </c>
    </row>
    <row r="41" spans="1:14" ht="11.25">
      <c r="A41" s="22" t="s">
        <v>419</v>
      </c>
      <c r="B41" s="23" t="s">
        <v>424</v>
      </c>
      <c r="C41" s="23" t="s">
        <v>425</v>
      </c>
      <c r="D41" s="24">
        <v>90967.28</v>
      </c>
      <c r="E41" s="24">
        <v>58966.08</v>
      </c>
      <c r="F41" s="24">
        <v>4500</v>
      </c>
      <c r="G41" s="24">
        <v>3300</v>
      </c>
      <c r="H41" s="24"/>
      <c r="I41" s="24">
        <v>3259.48</v>
      </c>
      <c r="J41" s="25">
        <f t="shared" si="1"/>
        <v>98.7721212121212</v>
      </c>
      <c r="K41" s="24"/>
      <c r="L41" s="24"/>
      <c r="M41" s="24">
        <v>0</v>
      </c>
      <c r="N41" s="26">
        <v>28701.2</v>
      </c>
    </row>
    <row r="42" spans="1:14" ht="11.25">
      <c r="A42" s="22" t="s">
        <v>419</v>
      </c>
      <c r="B42" s="23" t="s">
        <v>426</v>
      </c>
      <c r="C42" s="23" t="s">
        <v>427</v>
      </c>
      <c r="D42" s="24">
        <v>39714.44</v>
      </c>
      <c r="E42" s="24">
        <v>24118.02</v>
      </c>
      <c r="F42" s="24">
        <v>3000</v>
      </c>
      <c r="G42" s="24">
        <v>1000</v>
      </c>
      <c r="H42" s="24"/>
      <c r="I42" s="24">
        <v>903.73</v>
      </c>
      <c r="J42" s="25">
        <f t="shared" si="1"/>
        <v>90.373</v>
      </c>
      <c r="K42" s="24"/>
      <c r="L42" s="24"/>
      <c r="M42" s="24">
        <v>0</v>
      </c>
      <c r="N42" s="26">
        <v>14596.42</v>
      </c>
    </row>
    <row r="43" spans="1:14" ht="11.25">
      <c r="A43" s="22" t="s">
        <v>419</v>
      </c>
      <c r="B43" s="23" t="s">
        <v>428</v>
      </c>
      <c r="C43" s="23" t="s">
        <v>429</v>
      </c>
      <c r="D43" s="24">
        <v>8926.95</v>
      </c>
      <c r="E43" s="24">
        <v>5420.6</v>
      </c>
      <c r="F43" s="24">
        <v>700</v>
      </c>
      <c r="G43" s="24">
        <v>60</v>
      </c>
      <c r="H43" s="24"/>
      <c r="I43" s="24">
        <v>58.33</v>
      </c>
      <c r="J43" s="25">
        <f t="shared" si="1"/>
        <v>97.21666666666667</v>
      </c>
      <c r="K43" s="24"/>
      <c r="L43" s="24"/>
      <c r="M43" s="24">
        <v>0</v>
      </c>
      <c r="N43" s="26">
        <v>3446.35</v>
      </c>
    </row>
    <row r="44" spans="1:14" ht="11.25">
      <c r="A44" s="22" t="s">
        <v>419</v>
      </c>
      <c r="B44" s="23" t="s">
        <v>430</v>
      </c>
      <c r="C44" s="23" t="s">
        <v>431</v>
      </c>
      <c r="D44" s="24">
        <v>100137.01</v>
      </c>
      <c r="E44" s="24">
        <v>46888.46</v>
      </c>
      <c r="F44" s="24">
        <v>10000</v>
      </c>
      <c r="G44" s="24">
        <v>10000</v>
      </c>
      <c r="H44" s="24"/>
      <c r="I44" s="24">
        <v>10015.3</v>
      </c>
      <c r="J44" s="25">
        <f t="shared" si="1"/>
        <v>100.15299999999999</v>
      </c>
      <c r="K44" s="24"/>
      <c r="L44" s="24"/>
      <c r="M44" s="24">
        <v>0</v>
      </c>
      <c r="N44" s="26">
        <v>43248.55</v>
      </c>
    </row>
    <row r="45" spans="1:14" ht="11.25">
      <c r="A45" s="22" t="s">
        <v>419</v>
      </c>
      <c r="B45" s="23" t="s">
        <v>432</v>
      </c>
      <c r="C45" s="23" t="s">
        <v>433</v>
      </c>
      <c r="D45" s="24">
        <v>2463.2</v>
      </c>
      <c r="E45" s="24">
        <v>2426.41</v>
      </c>
      <c r="F45" s="24">
        <v>0</v>
      </c>
      <c r="G45" s="24">
        <v>0</v>
      </c>
      <c r="H45" s="24"/>
      <c r="I45" s="24">
        <v>0</v>
      </c>
      <c r="J45" s="25" t="str">
        <f t="shared" si="1"/>
        <v>***</v>
      </c>
      <c r="K45" s="24"/>
      <c r="L45" s="24"/>
      <c r="M45" s="24">
        <v>0</v>
      </c>
      <c r="N45" s="26">
        <v>36.79</v>
      </c>
    </row>
    <row r="46" spans="1:14" ht="11.25">
      <c r="A46" s="22" t="s">
        <v>419</v>
      </c>
      <c r="B46" s="23" t="s">
        <v>434</v>
      </c>
      <c r="C46" s="23" t="s">
        <v>435</v>
      </c>
      <c r="D46" s="24">
        <v>3000</v>
      </c>
      <c r="E46" s="24">
        <v>0</v>
      </c>
      <c r="F46" s="24">
        <v>0</v>
      </c>
      <c r="G46" s="24">
        <v>0</v>
      </c>
      <c r="H46" s="24"/>
      <c r="I46" s="24">
        <v>0</v>
      </c>
      <c r="J46" s="25" t="str">
        <f t="shared" si="1"/>
        <v>***</v>
      </c>
      <c r="K46" s="24"/>
      <c r="L46" s="24"/>
      <c r="M46" s="24">
        <v>0</v>
      </c>
      <c r="N46" s="26">
        <v>3000</v>
      </c>
    </row>
    <row r="47" spans="1:14" ht="11.25">
      <c r="A47" s="22" t="s">
        <v>419</v>
      </c>
      <c r="B47" s="23" t="s">
        <v>436</v>
      </c>
      <c r="C47" s="23" t="s">
        <v>437</v>
      </c>
      <c r="D47" s="24">
        <v>4500</v>
      </c>
      <c r="E47" s="24">
        <v>4391.37</v>
      </c>
      <c r="F47" s="24">
        <v>0</v>
      </c>
      <c r="G47" s="24">
        <v>0</v>
      </c>
      <c r="H47" s="24"/>
      <c r="I47" s="24">
        <v>0</v>
      </c>
      <c r="J47" s="25" t="str">
        <f t="shared" si="1"/>
        <v>***</v>
      </c>
      <c r="K47" s="24"/>
      <c r="L47" s="24"/>
      <c r="M47" s="24">
        <v>0</v>
      </c>
      <c r="N47" s="26">
        <v>108.63</v>
      </c>
    </row>
    <row r="48" spans="1:14" ht="11.25">
      <c r="A48" s="22" t="s">
        <v>419</v>
      </c>
      <c r="B48" s="23" t="s">
        <v>438</v>
      </c>
      <c r="C48" s="23" t="s">
        <v>439</v>
      </c>
      <c r="D48" s="24">
        <v>31000</v>
      </c>
      <c r="E48" s="24">
        <v>0</v>
      </c>
      <c r="F48" s="24">
        <v>26000</v>
      </c>
      <c r="G48" s="24">
        <v>26000</v>
      </c>
      <c r="H48" s="24"/>
      <c r="I48" s="24">
        <v>202.3</v>
      </c>
      <c r="J48" s="25">
        <f t="shared" si="1"/>
        <v>0.7780769230769231</v>
      </c>
      <c r="K48" s="24"/>
      <c r="L48" s="24"/>
      <c r="M48" s="24">
        <v>0</v>
      </c>
      <c r="N48" s="26">
        <v>5000</v>
      </c>
    </row>
    <row r="49" spans="1:14" ht="11.25">
      <c r="A49" s="22" t="s">
        <v>419</v>
      </c>
      <c r="B49" s="23" t="s">
        <v>440</v>
      </c>
      <c r="C49" s="23" t="s">
        <v>441</v>
      </c>
      <c r="D49" s="24">
        <v>6000</v>
      </c>
      <c r="E49" s="24">
        <v>3000</v>
      </c>
      <c r="F49" s="24">
        <v>0</v>
      </c>
      <c r="G49" s="24">
        <v>0</v>
      </c>
      <c r="H49" s="24"/>
      <c r="I49" s="24">
        <v>0</v>
      </c>
      <c r="J49" s="25" t="str">
        <f t="shared" si="1"/>
        <v>***</v>
      </c>
      <c r="K49" s="24"/>
      <c r="L49" s="24"/>
      <c r="M49" s="24">
        <v>0</v>
      </c>
      <c r="N49" s="26">
        <v>3000</v>
      </c>
    </row>
    <row r="50" spans="1:14" ht="11.25">
      <c r="A50" s="22" t="s">
        <v>419</v>
      </c>
      <c r="B50" s="23" t="s">
        <v>442</v>
      </c>
      <c r="C50" s="23" t="s">
        <v>443</v>
      </c>
      <c r="D50" s="24">
        <v>2000</v>
      </c>
      <c r="E50" s="24">
        <v>0</v>
      </c>
      <c r="F50" s="24">
        <v>2000</v>
      </c>
      <c r="G50" s="24">
        <v>0</v>
      </c>
      <c r="H50" s="24"/>
      <c r="I50" s="24">
        <v>0</v>
      </c>
      <c r="J50" s="25" t="str">
        <f t="shared" si="1"/>
        <v>***</v>
      </c>
      <c r="K50" s="24"/>
      <c r="L50" s="24"/>
      <c r="M50" s="24">
        <v>0</v>
      </c>
      <c r="N50" s="26">
        <v>2000</v>
      </c>
    </row>
    <row r="51" spans="1:14" ht="11.25">
      <c r="A51" s="22" t="s">
        <v>419</v>
      </c>
      <c r="B51" s="23" t="s">
        <v>444</v>
      </c>
      <c r="C51" s="23" t="s">
        <v>445</v>
      </c>
      <c r="D51" s="24">
        <v>12800</v>
      </c>
      <c r="E51" s="24">
        <v>12800</v>
      </c>
      <c r="F51" s="24">
        <v>0</v>
      </c>
      <c r="G51" s="24">
        <v>0</v>
      </c>
      <c r="H51" s="24"/>
      <c r="I51" s="24">
        <v>0</v>
      </c>
      <c r="J51" s="25" t="str">
        <f t="shared" si="1"/>
        <v>***</v>
      </c>
      <c r="K51" s="24"/>
      <c r="L51" s="24"/>
      <c r="M51" s="24">
        <v>0</v>
      </c>
      <c r="N51" s="26">
        <v>0</v>
      </c>
    </row>
    <row r="52" spans="1:14" ht="12" thickBot="1">
      <c r="A52" s="22" t="s">
        <v>1692</v>
      </c>
      <c r="B52" s="23" t="s">
        <v>446</v>
      </c>
      <c r="C52" s="23" t="s">
        <v>447</v>
      </c>
      <c r="D52" s="24">
        <v>1100</v>
      </c>
      <c r="E52" s="24">
        <v>535.5</v>
      </c>
      <c r="F52" s="24">
        <v>0</v>
      </c>
      <c r="G52" s="24">
        <v>0</v>
      </c>
      <c r="H52" s="24"/>
      <c r="I52" s="24">
        <v>0</v>
      </c>
      <c r="J52" s="25" t="str">
        <f t="shared" si="1"/>
        <v>***</v>
      </c>
      <c r="K52" s="24"/>
      <c r="L52" s="24"/>
      <c r="M52" s="24">
        <v>0</v>
      </c>
      <c r="N52" s="26">
        <v>564.5</v>
      </c>
    </row>
    <row r="53" spans="1:14" ht="12" thickBot="1">
      <c r="A53" s="27" t="s">
        <v>448</v>
      </c>
      <c r="B53" s="28"/>
      <c r="C53" s="28"/>
      <c r="D53" s="29">
        <v>447181.59</v>
      </c>
      <c r="E53" s="29">
        <v>158546.44</v>
      </c>
      <c r="F53" s="29">
        <v>67400</v>
      </c>
      <c r="G53" s="29">
        <v>62223.3</v>
      </c>
      <c r="H53" s="29">
        <v>0</v>
      </c>
      <c r="I53" s="29">
        <v>32783.32</v>
      </c>
      <c r="J53" s="30">
        <f t="shared" si="1"/>
        <v>52.68656596483954</v>
      </c>
      <c r="K53" s="29">
        <v>0</v>
      </c>
      <c r="L53" s="29">
        <v>0</v>
      </c>
      <c r="M53" s="29">
        <v>0</v>
      </c>
      <c r="N53" s="31">
        <v>226411.85</v>
      </c>
    </row>
    <row r="54" spans="1:14" ht="16.5" thickBot="1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" thickBot="1">
      <c r="A55" s="18" t="s">
        <v>605</v>
      </c>
      <c r="B55" s="19"/>
      <c r="C55" s="19"/>
      <c r="D55" s="32">
        <v>3343931.05</v>
      </c>
      <c r="E55" s="32">
        <v>805139.14</v>
      </c>
      <c r="F55" s="32">
        <v>445150</v>
      </c>
      <c r="G55" s="32">
        <v>479900.2</v>
      </c>
      <c r="H55" s="32"/>
      <c r="I55" s="32">
        <v>404407.76</v>
      </c>
      <c r="J55" s="33">
        <f>IF(G55=0,"***",100*I55/G55)</f>
        <v>84.2691376248645</v>
      </c>
      <c r="K55" s="32">
        <v>0</v>
      </c>
      <c r="L55" s="32">
        <v>0</v>
      </c>
      <c r="M55" s="32">
        <v>0</v>
      </c>
      <c r="N55" s="31">
        <v>2058891.71</v>
      </c>
    </row>
    <row r="56" spans="1:14" ht="12" thickBot="1">
      <c r="A56" s="18" t="s">
        <v>606</v>
      </c>
      <c r="B56" s="19"/>
      <c r="C56" s="19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3" t="str">
        <f>IF(G56=0,"***",100*I56/G56)</f>
        <v>***</v>
      </c>
      <c r="K56" s="32">
        <v>0</v>
      </c>
      <c r="L56" s="32">
        <v>0</v>
      </c>
      <c r="M56" s="32">
        <v>0</v>
      </c>
      <c r="N56" s="31">
        <v>0</v>
      </c>
    </row>
    <row r="57" spans="1:14" ht="16.5" thickBot="1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" thickBot="1">
      <c r="A58" s="18" t="s">
        <v>607</v>
      </c>
      <c r="B58" s="19"/>
      <c r="C58" s="19"/>
      <c r="D58" s="32">
        <v>3343931.05</v>
      </c>
      <c r="E58" s="32">
        <v>805139.14</v>
      </c>
      <c r="F58" s="32">
        <v>445150</v>
      </c>
      <c r="G58" s="32">
        <v>479900.2</v>
      </c>
      <c r="H58" s="32">
        <v>0</v>
      </c>
      <c r="I58" s="32">
        <v>404407.76</v>
      </c>
      <c r="J58" s="33">
        <f>IF(G58=0,"***",100*I58/G58)</f>
        <v>84.2691376248645</v>
      </c>
      <c r="K58" s="32">
        <v>0</v>
      </c>
      <c r="L58" s="32">
        <v>0</v>
      </c>
      <c r="M58" s="32">
        <v>0</v>
      </c>
      <c r="N58" s="31">
        <v>2058891.71</v>
      </c>
    </row>
    <row r="59" spans="1:14" ht="16.5" thickBot="1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0" ht="13.5" thickBot="1">
      <c r="A60" s="18" t="s">
        <v>608</v>
      </c>
      <c r="B60" s="19"/>
      <c r="C60" s="19"/>
      <c r="D60" s="32"/>
      <c r="E60" s="32"/>
      <c r="F60" s="32"/>
      <c r="G60" s="32"/>
      <c r="H60" s="32"/>
      <c r="I60" s="53">
        <v>404407.76</v>
      </c>
      <c r="J60" s="54">
        <f>100*(I60/G58)</f>
        <v>84.2691376248645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2362204724409449" top="0.984251968503937" bottom="0.984251968503937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2008-04-08T08:42:19Z</cp:lastPrinted>
  <dcterms:created xsi:type="dcterms:W3CDTF">2008-04-08T08:23:50Z</dcterms:created>
  <dcterms:modified xsi:type="dcterms:W3CDTF">2008-04-08T08:42:37Z</dcterms:modified>
  <cp:category/>
  <cp:version/>
  <cp:contentType/>
  <cp:contentStatus/>
</cp:coreProperties>
</file>