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855" windowWidth="9585" windowHeight="5175" activeTab="0"/>
  </bookViews>
  <sheets>
    <sheet name="Příloha č. 2" sheetId="1" r:id="rId1"/>
  </sheets>
  <definedNames>
    <definedName name="_xlnm.Print_Area" localSheetId="0">'Příloha č. 2'!$A$1:$G$40</definedName>
  </definedNames>
  <calcPr fullCalcOnLoad="1"/>
</workbook>
</file>

<file path=xl/sharedStrings.xml><?xml version="1.0" encoding="utf-8"?>
<sst xmlns="http://schemas.openxmlformats.org/spreadsheetml/2006/main" count="37" uniqueCount="37">
  <si>
    <t xml:space="preserve">Přehled finančního vypořádání se státním rozpočtem  za rok 2005 </t>
  </si>
  <si>
    <t>v Kč</t>
  </si>
  <si>
    <t>Převedeno z roku 2004</t>
  </si>
  <si>
    <t>Poskytnuto v roce 2005</t>
  </si>
  <si>
    <t>Vyčerpáno v roce 2005</t>
  </si>
  <si>
    <t>Vratka k 31.12.2005</t>
  </si>
  <si>
    <t xml:space="preserve">vl. HMP </t>
  </si>
  <si>
    <t>MČ</t>
  </si>
  <si>
    <t>MF ČR</t>
  </si>
  <si>
    <t xml:space="preserve">Mezisoučet MF ČR </t>
  </si>
  <si>
    <t>státní majetek</t>
  </si>
  <si>
    <t>REZORTY</t>
  </si>
  <si>
    <t>MK ČR</t>
  </si>
  <si>
    <t>MZdr. ČR</t>
  </si>
  <si>
    <t>MPSV ČR</t>
  </si>
  <si>
    <t>MŽP ČR</t>
  </si>
  <si>
    <t>MZem. ČR</t>
  </si>
  <si>
    <t>MŠMT ČR</t>
  </si>
  <si>
    <t>MMR ČR</t>
  </si>
  <si>
    <t>Úřady práce</t>
  </si>
  <si>
    <t>MV ČR</t>
  </si>
  <si>
    <t>Úřad vlády</t>
  </si>
  <si>
    <t>SÚJB</t>
  </si>
  <si>
    <t>SFDI</t>
  </si>
  <si>
    <t>SFŽP</t>
  </si>
  <si>
    <t xml:space="preserve">Mezisoučet REZORTY </t>
  </si>
  <si>
    <t>CELKEM  */</t>
  </si>
  <si>
    <t>dodatek k FV</t>
  </si>
  <si>
    <t xml:space="preserve">SFRB  </t>
  </si>
  <si>
    <t xml:space="preserve">kapitola VPS </t>
  </si>
  <si>
    <t xml:space="preserve"> stát.fin.aktiva           </t>
  </si>
  <si>
    <t>*/    Vratka včetně odvodu ze státního majetku</t>
  </si>
  <si>
    <t xml:space="preserve"> </t>
  </si>
  <si>
    <t>vratka z FV    ( z MŠMT ČR)</t>
  </si>
  <si>
    <t xml:space="preserve">souhrnný vztah </t>
  </si>
  <si>
    <t>MF ČR*/</t>
  </si>
  <si>
    <t>Příloha č.2 k usnesení ZHMP č.     ze dne      2006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</si>
</sst>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i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 wrapText="1"/>
    </xf>
    <xf numFmtId="4" fontId="4" fillId="0" borderId="4" xfId="0" applyNumberFormat="1" applyFont="1" applyBorder="1" applyAlignment="1">
      <alignment wrapText="1"/>
    </xf>
    <xf numFmtId="4" fontId="3" fillId="0" borderId="4" xfId="0" applyNumberFormat="1" applyFont="1" applyBorder="1" applyAlignment="1">
      <alignment wrapText="1"/>
    </xf>
    <xf numFmtId="0" fontId="5" fillId="0" borderId="3" xfId="0" applyFont="1" applyBorder="1" applyAlignment="1">
      <alignment wrapText="1"/>
    </xf>
    <xf numFmtId="4" fontId="5" fillId="0" borderId="4" xfId="0" applyNumberFormat="1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4" fontId="3" fillId="0" borderId="7" xfId="0" applyNumberFormat="1" applyFont="1" applyBorder="1" applyAlignment="1">
      <alignment wrapText="1"/>
    </xf>
    <xf numFmtId="0" fontId="4" fillId="0" borderId="8" xfId="0" applyFont="1" applyBorder="1" applyAlignment="1">
      <alignment wrapText="1"/>
    </xf>
    <xf numFmtId="4" fontId="4" fillId="0" borderId="9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0" fontId="4" fillId="3" borderId="12" xfId="0" applyFont="1" applyFill="1" applyBorder="1" applyAlignment="1">
      <alignment wrapText="1"/>
    </xf>
    <xf numFmtId="4" fontId="4" fillId="3" borderId="13" xfId="0" applyNumberFormat="1" applyFont="1" applyFill="1" applyBorder="1" applyAlignment="1">
      <alignment wrapText="1"/>
    </xf>
    <xf numFmtId="0" fontId="4" fillId="2" borderId="14" xfId="0" applyFont="1" applyFill="1" applyBorder="1" applyAlignment="1">
      <alignment wrapText="1"/>
    </xf>
    <xf numFmtId="4" fontId="4" fillId="2" borderId="9" xfId="0" applyNumberFormat="1" applyFont="1" applyFill="1" applyBorder="1" applyAlignment="1">
      <alignment wrapText="1"/>
    </xf>
    <xf numFmtId="4" fontId="3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4" fontId="3" fillId="0" borderId="4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4" fontId="5" fillId="0" borderId="11" xfId="0" applyNumberFormat="1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15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18.00390625" style="0" customWidth="1"/>
    <col min="2" max="2" width="9.75390625" style="0" customWidth="1"/>
    <col min="3" max="3" width="11.625" style="0" customWidth="1"/>
    <col min="4" max="4" width="12.00390625" style="0" bestFit="1" customWidth="1"/>
    <col min="5" max="5" width="10.125" style="0" bestFit="1" customWidth="1"/>
    <col min="6" max="6" width="9.00390625" style="0" customWidth="1"/>
    <col min="7" max="7" width="9.625" style="0" customWidth="1"/>
    <col min="9" max="9" width="13.125" style="0" customWidth="1"/>
    <col min="11" max="11" width="14.00390625" style="0" bestFit="1" customWidth="1"/>
  </cols>
  <sheetData>
    <row r="1" spans="1:7" ht="12.75">
      <c r="A1" s="1"/>
      <c r="B1" s="1"/>
      <c r="C1" s="1"/>
      <c r="D1" s="30" t="s">
        <v>36</v>
      </c>
      <c r="E1" s="31"/>
      <c r="F1" s="31"/>
      <c r="G1" s="31"/>
    </row>
    <row r="2" spans="1:7" ht="12.75">
      <c r="A2" s="1"/>
      <c r="B2" s="1"/>
      <c r="C2" s="1"/>
      <c r="D2" s="1"/>
      <c r="E2" s="2"/>
      <c r="F2" s="2"/>
      <c r="G2" s="2"/>
    </row>
    <row r="3" spans="1:7" ht="12.75">
      <c r="A3" s="1"/>
      <c r="B3" s="1"/>
      <c r="C3" s="1"/>
      <c r="D3" s="1"/>
      <c r="E3" s="2"/>
      <c r="F3" s="2"/>
      <c r="G3" s="2"/>
    </row>
    <row r="4" spans="1:7" ht="12.75">
      <c r="A4" s="1"/>
      <c r="B4" s="1"/>
      <c r="C4" s="1"/>
      <c r="D4" s="1"/>
      <c r="E4" s="2"/>
      <c r="F4" s="2"/>
      <c r="G4" s="2"/>
    </row>
    <row r="5" spans="1:7" ht="12.75">
      <c r="A5" s="1"/>
      <c r="B5" s="1"/>
      <c r="C5" s="1"/>
      <c r="D5" s="1"/>
      <c r="E5" s="2"/>
      <c r="F5" s="2"/>
      <c r="G5" s="2"/>
    </row>
    <row r="6" spans="1:7" ht="12.75">
      <c r="A6" s="1"/>
      <c r="B6" s="1"/>
      <c r="C6" s="1"/>
      <c r="D6" s="1"/>
      <c r="E6" s="2"/>
      <c r="F6" s="2"/>
      <c r="G6" s="2"/>
    </row>
    <row r="7" spans="1:7" ht="12.75">
      <c r="A7" s="1"/>
      <c r="B7" s="1"/>
      <c r="C7" s="1"/>
      <c r="D7" s="1"/>
      <c r="E7" s="1"/>
      <c r="F7" s="1"/>
      <c r="G7" s="1"/>
    </row>
    <row r="8" spans="1:7" ht="15.75">
      <c r="A8" s="32" t="s">
        <v>0</v>
      </c>
      <c r="B8" s="32"/>
      <c r="C8" s="32"/>
      <c r="D8" s="32"/>
      <c r="E8" s="32"/>
      <c r="F8" s="32"/>
      <c r="G8" s="32"/>
    </row>
    <row r="9" spans="1:7" ht="15.75">
      <c r="A9" s="3"/>
      <c r="B9" s="3"/>
      <c r="C9" s="3"/>
      <c r="D9" s="3"/>
      <c r="E9" s="3"/>
      <c r="F9" s="3"/>
      <c r="G9" s="3"/>
    </row>
    <row r="10" spans="1:7" ht="12.75">
      <c r="A10" s="1"/>
      <c r="B10" s="1"/>
      <c r="C10" s="1"/>
      <c r="D10" s="1"/>
      <c r="E10" s="1"/>
      <c r="F10" s="1"/>
      <c r="G10" s="1"/>
    </row>
    <row r="11" spans="1:7" ht="13.5" thickBot="1">
      <c r="A11" s="4"/>
      <c r="B11" s="4"/>
      <c r="C11" s="4"/>
      <c r="D11" s="4"/>
      <c r="E11" s="4"/>
      <c r="F11" s="4"/>
      <c r="G11" s="5" t="s">
        <v>1</v>
      </c>
    </row>
    <row r="12" spans="1:7" ht="24" customHeight="1">
      <c r="A12" s="6" t="s">
        <v>32</v>
      </c>
      <c r="B12" s="7" t="s">
        <v>2</v>
      </c>
      <c r="C12" s="7" t="s">
        <v>3</v>
      </c>
      <c r="D12" s="7" t="s">
        <v>4</v>
      </c>
      <c r="E12" s="7" t="s">
        <v>5</v>
      </c>
      <c r="F12" s="7" t="s">
        <v>6</v>
      </c>
      <c r="G12" s="7" t="s">
        <v>7</v>
      </c>
    </row>
    <row r="13" spans="1:10" ht="12.75">
      <c r="A13" s="8" t="s">
        <v>8</v>
      </c>
      <c r="B13" s="9"/>
      <c r="C13" s="9"/>
      <c r="D13" s="9"/>
      <c r="E13" s="9"/>
      <c r="F13" s="9"/>
      <c r="G13" s="9"/>
      <c r="J13" s="29"/>
    </row>
    <row r="14" spans="1:11" ht="12.75">
      <c r="A14" s="8" t="s">
        <v>34</v>
      </c>
      <c r="B14" s="10"/>
      <c r="C14" s="10">
        <v>991080000</v>
      </c>
      <c r="D14" s="10">
        <v>953296775.55</v>
      </c>
      <c r="E14" s="26">
        <v>37783224.45</v>
      </c>
      <c r="F14" s="10">
        <v>4282700</v>
      </c>
      <c r="G14" s="10">
        <v>33500524.45</v>
      </c>
      <c r="I14" s="25"/>
      <c r="K14" s="25"/>
    </row>
    <row r="15" spans="1:11" ht="12.75">
      <c r="A15" s="8" t="s">
        <v>27</v>
      </c>
      <c r="B15" s="10"/>
      <c r="C15" s="10"/>
      <c r="D15" s="10">
        <v>-1602840</v>
      </c>
      <c r="E15" s="26">
        <v>1602840</v>
      </c>
      <c r="F15" s="10">
        <v>0</v>
      </c>
      <c r="G15" s="10">
        <v>1602840</v>
      </c>
      <c r="I15" s="25"/>
      <c r="K15" s="25"/>
    </row>
    <row r="16" spans="1:7" ht="12.75">
      <c r="A16" s="8" t="s">
        <v>29</v>
      </c>
      <c r="B16" s="10"/>
      <c r="C16" s="10">
        <v>133063848.91</v>
      </c>
      <c r="D16" s="10">
        <v>131985512.61</v>
      </c>
      <c r="E16" s="10">
        <f>C16-D16</f>
        <v>1078336.299999997</v>
      </c>
      <c r="F16" s="10">
        <v>132743</v>
      </c>
      <c r="G16" s="10">
        <v>945593.3</v>
      </c>
    </row>
    <row r="17" spans="1:7" ht="15.75" customHeight="1">
      <c r="A17" s="8" t="s">
        <v>30</v>
      </c>
      <c r="B17" s="10"/>
      <c r="C17" s="10">
        <v>612021.2</v>
      </c>
      <c r="D17" s="10">
        <v>612000</v>
      </c>
      <c r="E17" s="10">
        <f>C17-D17</f>
        <v>21.199999999953434</v>
      </c>
      <c r="F17" s="10">
        <v>21.2</v>
      </c>
      <c r="G17" s="10">
        <v>0</v>
      </c>
    </row>
    <row r="18" spans="1:7" ht="21" customHeight="1">
      <c r="A18" s="11" t="s">
        <v>9</v>
      </c>
      <c r="B18" s="12"/>
      <c r="C18" s="12">
        <f>SUM(C14:C17)</f>
        <v>1124755870.1100001</v>
      </c>
      <c r="D18" s="12">
        <f>SUM(D14:D17)</f>
        <v>1084291448.1599998</v>
      </c>
      <c r="E18" s="12">
        <f>SUM(E14:E17)</f>
        <v>40464421.95</v>
      </c>
      <c r="F18" s="12">
        <f>SUM(F14:F17)</f>
        <v>4415464.2</v>
      </c>
      <c r="G18" s="12">
        <f>SUM(G14:G17)</f>
        <v>36048957.75</v>
      </c>
    </row>
    <row r="19" spans="1:7" ht="21.75" customHeight="1" thickBot="1">
      <c r="A19" s="13" t="s">
        <v>10</v>
      </c>
      <c r="B19" s="14"/>
      <c r="C19" s="15"/>
      <c r="D19" s="15"/>
      <c r="E19" s="15">
        <v>1394163.12</v>
      </c>
      <c r="F19" s="15">
        <v>1394163.12</v>
      </c>
      <c r="G19" s="15">
        <v>0</v>
      </c>
    </row>
    <row r="20" spans="1:7" ht="13.5" thickBot="1">
      <c r="A20" s="16" t="s">
        <v>35</v>
      </c>
      <c r="B20" s="17"/>
      <c r="C20" s="17">
        <f>SUM(C18:C19)</f>
        <v>1124755870.1100001</v>
      </c>
      <c r="D20" s="17">
        <f>SUM(D18:D19)</f>
        <v>1084291448.1599998</v>
      </c>
      <c r="E20" s="17">
        <f>SUM(E18:E19)</f>
        <v>41858585.07</v>
      </c>
      <c r="F20" s="17">
        <f>SUM(F18:F19)</f>
        <v>5809627.32</v>
      </c>
      <c r="G20" s="17">
        <f>SUM(G18:G19)</f>
        <v>36048957.75</v>
      </c>
    </row>
    <row r="21" spans="1:7" ht="12.75">
      <c r="A21" s="18" t="s">
        <v>11</v>
      </c>
      <c r="B21" s="19"/>
      <c r="C21" s="19"/>
      <c r="D21" s="19"/>
      <c r="E21" s="19"/>
      <c r="F21" s="19"/>
      <c r="G21" s="19"/>
    </row>
    <row r="22" spans="1:7" ht="12.75">
      <c r="A22" s="8" t="s">
        <v>12</v>
      </c>
      <c r="B22" s="10">
        <v>0</v>
      </c>
      <c r="C22" s="10">
        <v>5157000</v>
      </c>
      <c r="D22" s="10">
        <v>5143000</v>
      </c>
      <c r="E22" s="10">
        <f>B22+C22-D22</f>
        <v>14000</v>
      </c>
      <c r="F22" s="10">
        <v>14000</v>
      </c>
      <c r="G22" s="10">
        <v>0</v>
      </c>
    </row>
    <row r="23" spans="1:7" ht="12.75">
      <c r="A23" s="8" t="s">
        <v>13</v>
      </c>
      <c r="B23" s="10"/>
      <c r="C23" s="10">
        <v>50000</v>
      </c>
      <c r="D23" s="10">
        <v>50000</v>
      </c>
      <c r="E23" s="10">
        <f>C23-D23</f>
        <v>0</v>
      </c>
      <c r="F23" s="10">
        <v>0</v>
      </c>
      <c r="G23" s="10">
        <v>0</v>
      </c>
    </row>
    <row r="24" spans="1:7" ht="12.75">
      <c r="A24" s="8" t="s">
        <v>14</v>
      </c>
      <c r="B24" s="10"/>
      <c r="C24" s="10">
        <v>166087000</v>
      </c>
      <c r="D24" s="10">
        <v>166048807</v>
      </c>
      <c r="E24" s="10">
        <f>C24-D24</f>
        <v>38193</v>
      </c>
      <c r="F24" s="10">
        <v>38193</v>
      </c>
      <c r="G24" s="10">
        <v>0</v>
      </c>
    </row>
    <row r="25" spans="1:7" ht="12.75">
      <c r="A25" s="8" t="s">
        <v>15</v>
      </c>
      <c r="B25" s="10"/>
      <c r="C25" s="10">
        <v>8195000</v>
      </c>
      <c r="D25" s="10">
        <v>7687285.3</v>
      </c>
      <c r="E25" s="10">
        <f>C25-D25</f>
        <v>507714.7000000002</v>
      </c>
      <c r="F25" s="10">
        <v>507714.7</v>
      </c>
      <c r="G25" s="10">
        <v>0</v>
      </c>
    </row>
    <row r="26" spans="1:7" ht="12.75">
      <c r="A26" s="8" t="s">
        <v>16</v>
      </c>
      <c r="B26" s="10"/>
      <c r="C26" s="10">
        <v>34312884</v>
      </c>
      <c r="D26" s="10">
        <v>34312884</v>
      </c>
      <c r="E26" s="10">
        <f>C26-D26</f>
        <v>0</v>
      </c>
      <c r="F26" s="10">
        <v>0</v>
      </c>
      <c r="G26" s="10">
        <v>0</v>
      </c>
    </row>
    <row r="27" spans="1:7" ht="12.75">
      <c r="A27" s="8" t="s">
        <v>17</v>
      </c>
      <c r="B27" s="10"/>
      <c r="C27" s="10">
        <v>7323977975</v>
      </c>
      <c r="D27" s="10">
        <v>7321502038.45</v>
      </c>
      <c r="E27" s="10">
        <f>C27-D27</f>
        <v>2475936.5500001907</v>
      </c>
      <c r="F27" s="10">
        <v>1432831.13</v>
      </c>
      <c r="G27" s="10">
        <v>1043105.42</v>
      </c>
    </row>
    <row r="28" spans="1:10" ht="18.75" customHeight="1">
      <c r="A28" s="8" t="s">
        <v>33</v>
      </c>
      <c r="B28" s="10"/>
      <c r="C28" s="10"/>
      <c r="D28" s="10">
        <v>1061.27</v>
      </c>
      <c r="E28" s="10">
        <v>-1061.27</v>
      </c>
      <c r="F28" s="10">
        <v>-161.27</v>
      </c>
      <c r="G28" s="10">
        <v>-900</v>
      </c>
      <c r="J28" s="25"/>
    </row>
    <row r="29" spans="1:7" ht="12.75">
      <c r="A29" s="8" t="s">
        <v>18</v>
      </c>
      <c r="B29" s="10">
        <v>23376622.85</v>
      </c>
      <c r="C29" s="10">
        <v>2707000</v>
      </c>
      <c r="D29" s="10">
        <v>6736251.61</v>
      </c>
      <c r="E29" s="10">
        <f>B29+C29-D29</f>
        <v>19347371.240000002</v>
      </c>
      <c r="F29" s="10">
        <v>0</v>
      </c>
      <c r="G29" s="10">
        <v>19347371.24</v>
      </c>
    </row>
    <row r="30" spans="1:7" ht="12.75">
      <c r="A30" s="8" t="s">
        <v>19</v>
      </c>
      <c r="B30" s="10"/>
      <c r="C30" s="10">
        <v>145523</v>
      </c>
      <c r="D30" s="10">
        <v>145523</v>
      </c>
      <c r="E30" s="10">
        <f>C30-D30</f>
        <v>0</v>
      </c>
      <c r="F30" s="10">
        <v>0</v>
      </c>
      <c r="G30" s="10">
        <v>0</v>
      </c>
    </row>
    <row r="31" spans="1:7" ht="12.75">
      <c r="A31" s="8" t="s">
        <v>20</v>
      </c>
      <c r="B31" s="10"/>
      <c r="C31" s="10">
        <v>4822000</v>
      </c>
      <c r="D31" s="10">
        <v>4822000</v>
      </c>
      <c r="E31" s="10">
        <f>C31-D31</f>
        <v>0</v>
      </c>
      <c r="F31" s="10">
        <v>0</v>
      </c>
      <c r="G31" s="10">
        <v>0</v>
      </c>
    </row>
    <row r="32" spans="1:7" ht="12.75">
      <c r="A32" s="8" t="s">
        <v>21</v>
      </c>
      <c r="B32" s="10"/>
      <c r="C32" s="10">
        <v>598505</v>
      </c>
      <c r="D32" s="10">
        <v>590473</v>
      </c>
      <c r="E32" s="10">
        <v>8032</v>
      </c>
      <c r="F32" s="10"/>
      <c r="G32" s="10">
        <v>8032</v>
      </c>
    </row>
    <row r="33" spans="1:7" ht="12.75">
      <c r="A33" s="8" t="s">
        <v>22</v>
      </c>
      <c r="B33" s="10"/>
      <c r="C33" s="10">
        <v>4500</v>
      </c>
      <c r="D33" s="10">
        <v>4500</v>
      </c>
      <c r="E33" s="10">
        <v>0</v>
      </c>
      <c r="F33" s="10">
        <v>0</v>
      </c>
      <c r="G33" s="10">
        <v>0</v>
      </c>
    </row>
    <row r="34" spans="1:7" ht="12.75">
      <c r="A34" s="8" t="s">
        <v>23</v>
      </c>
      <c r="B34" s="10"/>
      <c r="C34" s="10">
        <v>892742836.1</v>
      </c>
      <c r="D34" s="10">
        <v>892283861</v>
      </c>
      <c r="E34" s="10">
        <f>C34-D34</f>
        <v>458975.10000002384</v>
      </c>
      <c r="F34" s="10">
        <v>458975.1</v>
      </c>
      <c r="G34" s="10">
        <v>0</v>
      </c>
    </row>
    <row r="35" spans="1:7" ht="12.75">
      <c r="A35" s="8" t="s">
        <v>24</v>
      </c>
      <c r="B35" s="10"/>
      <c r="C35" s="10">
        <v>17694180</v>
      </c>
      <c r="D35" s="10">
        <v>17694180</v>
      </c>
      <c r="E35" s="10">
        <f>C35-D35</f>
        <v>0</v>
      </c>
      <c r="F35" s="10">
        <v>0</v>
      </c>
      <c r="G35" s="10">
        <v>0</v>
      </c>
    </row>
    <row r="36" spans="1:7" ht="13.5" thickBot="1">
      <c r="A36" s="20" t="s">
        <v>28</v>
      </c>
      <c r="B36" s="21">
        <v>22906.5</v>
      </c>
      <c r="C36" s="21">
        <v>0</v>
      </c>
      <c r="D36" s="21">
        <v>22906</v>
      </c>
      <c r="E36" s="21">
        <f>C36+B36-D36</f>
        <v>0.5</v>
      </c>
      <c r="F36" s="21">
        <v>0</v>
      </c>
      <c r="G36" s="21">
        <v>0.5</v>
      </c>
    </row>
    <row r="37" spans="1:7" ht="22.5" customHeight="1" thickBot="1">
      <c r="A37" s="27" t="s">
        <v>25</v>
      </c>
      <c r="B37" s="28">
        <f>SUM(B21:B36)</f>
        <v>23399529.35</v>
      </c>
      <c r="C37" s="28">
        <f>SUM(C22:C36)</f>
        <v>8456494403.1</v>
      </c>
      <c r="D37" s="28">
        <f>SUM(D22:D36)</f>
        <v>8457044770.63</v>
      </c>
      <c r="E37" s="28">
        <f>SUM(E22:E36)</f>
        <v>22849161.820000216</v>
      </c>
      <c r="F37" s="28">
        <f>SUM(F22:F36)</f>
        <v>2451552.6599999997</v>
      </c>
      <c r="G37" s="28">
        <f>SUM(G22:G36)</f>
        <v>20397609.16</v>
      </c>
    </row>
    <row r="38" spans="1:9" ht="18.75" customHeight="1" thickBot="1">
      <c r="A38" s="22" t="s">
        <v>26</v>
      </c>
      <c r="B38" s="23">
        <f aca="true" t="shared" si="0" ref="B38:G38">B20+B37</f>
        <v>23399529.35</v>
      </c>
      <c r="C38" s="23">
        <f t="shared" si="0"/>
        <v>9581250273.210001</v>
      </c>
      <c r="D38" s="23">
        <f t="shared" si="0"/>
        <v>9541336218.79</v>
      </c>
      <c r="E38" s="23">
        <f t="shared" si="0"/>
        <v>64707746.89000022</v>
      </c>
      <c r="F38" s="23">
        <f t="shared" si="0"/>
        <v>8261179.98</v>
      </c>
      <c r="G38" s="23">
        <f t="shared" si="0"/>
        <v>56446566.91</v>
      </c>
      <c r="I38" s="25"/>
    </row>
    <row r="39" spans="1:7" ht="12.75">
      <c r="A39" s="33"/>
      <c r="B39" s="33"/>
      <c r="C39" s="33"/>
      <c r="D39" s="1"/>
      <c r="E39" s="1"/>
      <c r="F39" s="1"/>
      <c r="G39" s="1"/>
    </row>
    <row r="40" spans="1:7" ht="12.75">
      <c r="A40" s="34" t="s">
        <v>31</v>
      </c>
      <c r="B40" s="35"/>
      <c r="C40" s="35"/>
      <c r="D40" s="24"/>
      <c r="E40" s="24"/>
      <c r="F40" s="24"/>
      <c r="G40" s="24"/>
    </row>
  </sheetData>
  <mergeCells count="4">
    <mergeCell ref="D1:G1"/>
    <mergeCell ref="A8:G8"/>
    <mergeCell ref="A39:C39"/>
    <mergeCell ref="A40:C40"/>
  </mergeCells>
  <printOptions/>
  <pageMargins left="1.28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2006-04-19T13:50:13Z</cp:lastPrinted>
  <dcterms:created xsi:type="dcterms:W3CDTF">2006-03-29T08:59:46Z</dcterms:created>
  <dcterms:modified xsi:type="dcterms:W3CDTF">2006-05-15T11:43:15Z</dcterms:modified>
  <cp:category/>
  <cp:version/>
  <cp:contentType/>
  <cp:contentStatus/>
</cp:coreProperties>
</file>