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5150" windowHeight="8805" activeTab="0"/>
  </bookViews>
  <sheets>
    <sheet name="SR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<sst xmlns="http://schemas.openxmlformats.org/spreadsheetml/2006/main" count="39" uniqueCount="34">
  <si>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v Kč</t>
  </si>
  <si>
    <t xml:space="preserve">vl. HMP </t>
  </si>
  <si>
    <t>kapitola VPS</t>
  </si>
  <si>
    <t xml:space="preserve">MŠMT </t>
  </si>
  <si>
    <t>Úřad vlády</t>
  </si>
  <si>
    <t>Ministerstvo vnitra</t>
  </si>
  <si>
    <t>Ministerstvo kultury</t>
  </si>
  <si>
    <t>Transfery</t>
  </si>
  <si>
    <t xml:space="preserve">CELKEM  </t>
  </si>
  <si>
    <t>MINISTERSTVO  FINANCÍ :</t>
  </si>
  <si>
    <t>CELKEM MF</t>
  </si>
  <si>
    <t>SFDI</t>
  </si>
  <si>
    <t xml:space="preserve">    CELKEM</t>
  </si>
  <si>
    <t xml:space="preserve"> Poskytovatel : MMR</t>
  </si>
  <si>
    <t xml:space="preserve"> OPPA</t>
  </si>
  <si>
    <t xml:space="preserve"> OPPK</t>
  </si>
  <si>
    <t>M. dopravy</t>
  </si>
  <si>
    <t>REZORTY :</t>
  </si>
  <si>
    <t>M. průmyslu a obchodu</t>
  </si>
  <si>
    <t xml:space="preserve">M. životního prostředí </t>
  </si>
  <si>
    <t>M. zdravotnictví</t>
  </si>
  <si>
    <t>M.  zemědělství</t>
  </si>
  <si>
    <t>M. práce a sociál. věcí</t>
  </si>
  <si>
    <t>MČ HMP</t>
  </si>
  <si>
    <t>OPP celkem</t>
  </si>
  <si>
    <t>REZORTY CELKEM</t>
  </si>
  <si>
    <t>Transfery                                       podíl EU + státní podíl</t>
  </si>
  <si>
    <t>M. obrany</t>
  </si>
  <si>
    <t>Přehled finančního vypořádání se státním rozpočtem  za rok 2015</t>
  </si>
  <si>
    <t>Skutečně čerpáno celkem</t>
  </si>
  <si>
    <t>Skutečně použito                  v r. 2015</t>
  </si>
  <si>
    <t>Vratka                   k 31.12.2015</t>
  </si>
  <si>
    <t>SFŽP</t>
  </si>
  <si>
    <t xml:space="preserve">Příloha č. 2 k usnesení  Zastupitelstva HMP č.        ze dne     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</si>
</sst>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9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b/>
      <i/>
      <sz val="7"/>
      <name val="Arial CE"/>
      <family val="2"/>
    </font>
    <font>
      <b/>
      <i/>
      <sz val="8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b/>
      <i/>
      <u val="single"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7" borderId="8" applyNumberFormat="0" applyAlignment="0" applyProtection="0"/>
    <xf numFmtId="0" fontId="22" fillId="19" borderId="8" applyNumberFormat="0" applyAlignment="0" applyProtection="0"/>
    <xf numFmtId="0" fontId="21" fillId="19" borderId="9" applyNumberFormat="0" applyAlignment="0" applyProtection="0"/>
    <xf numFmtId="0" fontId="2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/>
    </xf>
    <xf numFmtId="4" fontId="5" fillId="0" borderId="10" xfId="0" applyNumberFormat="1" applyFont="1" applyBorder="1" applyAlignment="1">
      <alignment wrapText="1"/>
    </xf>
    <xf numFmtId="4" fontId="5" fillId="0" borderId="11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4" fontId="8" fillId="0" borderId="0" xfId="0" applyNumberFormat="1" applyFont="1" applyAlignment="1">
      <alignment wrapText="1"/>
    </xf>
    <xf numFmtId="0" fontId="8" fillId="0" borderId="0" xfId="0" applyFont="1" applyAlignment="1">
      <alignment/>
    </xf>
    <xf numFmtId="4" fontId="6" fillId="0" borderId="0" xfId="0" applyNumberFormat="1" applyFont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4" fontId="4" fillId="24" borderId="11" xfId="0" applyNumberFormat="1" applyFont="1" applyFill="1" applyBorder="1" applyAlignment="1">
      <alignment wrapText="1"/>
    </xf>
    <xf numFmtId="4" fontId="6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5" fillId="19" borderId="12" xfId="0" applyNumberFormat="1" applyFont="1" applyFill="1" applyBorder="1" applyAlignment="1">
      <alignment wrapText="1"/>
    </xf>
    <xf numFmtId="4" fontId="4" fillId="0" borderId="0" xfId="0" applyNumberFormat="1" applyFont="1" applyAlignment="1">
      <alignment wrapText="1"/>
    </xf>
    <xf numFmtId="0" fontId="4" fillId="0" borderId="0" xfId="0" applyFont="1" applyAlignment="1">
      <alignment/>
    </xf>
    <xf numFmtId="4" fontId="6" fillId="19" borderId="12" xfId="0" applyNumberFormat="1" applyFont="1" applyFill="1" applyBorder="1" applyAlignment="1">
      <alignment wrapText="1"/>
    </xf>
    <xf numFmtId="0" fontId="4" fillId="0" borderId="13" xfId="0" applyFont="1" applyBorder="1" applyAlignment="1">
      <alignment horizontal="left" wrapText="1" indent="1"/>
    </xf>
    <xf numFmtId="0" fontId="4" fillId="24" borderId="13" xfId="0" applyFont="1" applyFill="1" applyBorder="1" applyAlignment="1">
      <alignment horizontal="left" wrapText="1" indent="1"/>
    </xf>
    <xf numFmtId="0" fontId="5" fillId="19" borderId="14" xfId="0" applyFont="1" applyFill="1" applyBorder="1" applyAlignment="1">
      <alignment horizontal="center" vertical="center" wrapText="1"/>
    </xf>
    <xf numFmtId="0" fontId="5" fillId="19" borderId="15" xfId="0" applyFont="1" applyFill="1" applyBorder="1" applyAlignment="1">
      <alignment horizontal="center" vertical="center" wrapText="1"/>
    </xf>
    <xf numFmtId="0" fontId="5" fillId="19" borderId="16" xfId="0" applyFont="1" applyFill="1" applyBorder="1" applyAlignment="1">
      <alignment horizontal="center" vertical="center" wrapText="1"/>
    </xf>
    <xf numFmtId="4" fontId="4" fillId="0" borderId="17" xfId="0" applyNumberFormat="1" applyFont="1" applyBorder="1" applyAlignment="1">
      <alignment wrapText="1"/>
    </xf>
    <xf numFmtId="4" fontId="4" fillId="0" borderId="18" xfId="0" applyNumberFormat="1" applyFont="1" applyBorder="1" applyAlignment="1">
      <alignment wrapText="1"/>
    </xf>
    <xf numFmtId="0" fontId="5" fillId="19" borderId="19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left" wrapText="1" indent="1"/>
    </xf>
    <xf numFmtId="4" fontId="5" fillId="0" borderId="0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0" fontId="6" fillId="0" borderId="13" xfId="0" applyFont="1" applyBorder="1" applyAlignment="1">
      <alignment horizontal="left" wrapText="1" indent="1"/>
    </xf>
    <xf numFmtId="4" fontId="7" fillId="0" borderId="14" xfId="0" applyNumberFormat="1" applyFont="1" applyBorder="1" applyAlignment="1">
      <alignment horizontal="left" wrapText="1" indent="1"/>
    </xf>
    <xf numFmtId="4" fontId="7" fillId="0" borderId="15" xfId="0" applyNumberFormat="1" applyFont="1" applyBorder="1" applyAlignment="1">
      <alignment wrapText="1"/>
    </xf>
    <xf numFmtId="4" fontId="7" fillId="0" borderId="20" xfId="0" applyNumberFormat="1" applyFont="1" applyBorder="1" applyAlignment="1">
      <alignment wrapText="1"/>
    </xf>
    <xf numFmtId="4" fontId="7" fillId="17" borderId="21" xfId="0" applyNumberFormat="1" applyFont="1" applyFill="1" applyBorder="1" applyAlignment="1">
      <alignment horizontal="left" wrapText="1" indent="1"/>
    </xf>
    <xf numFmtId="4" fontId="7" fillId="17" borderId="12" xfId="0" applyNumberFormat="1" applyFont="1" applyFill="1" applyBorder="1" applyAlignment="1">
      <alignment wrapText="1"/>
    </xf>
    <xf numFmtId="0" fontId="6" fillId="0" borderId="22" xfId="0" applyFont="1" applyBorder="1" applyAlignment="1">
      <alignment wrapText="1"/>
    </xf>
    <xf numFmtId="4" fontId="2" fillId="0" borderId="23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24" xfId="0" applyFont="1" applyBorder="1" applyAlignment="1">
      <alignment wrapText="1"/>
    </xf>
    <xf numFmtId="0" fontId="6" fillId="19" borderId="21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4" fontId="9" fillId="0" borderId="25" xfId="0" applyNumberFormat="1" applyFont="1" applyBorder="1" applyAlignment="1">
      <alignment wrapText="1"/>
    </xf>
    <xf numFmtId="4" fontId="9" fillId="0" borderId="26" xfId="0" applyNumberFormat="1" applyFont="1" applyBorder="1" applyAlignment="1">
      <alignment wrapText="1"/>
    </xf>
    <xf numFmtId="0" fontId="5" fillId="19" borderId="21" xfId="0" applyFont="1" applyFill="1" applyBorder="1" applyAlignment="1">
      <alignment horizontal="center" vertical="center" wrapText="1"/>
    </xf>
    <xf numFmtId="0" fontId="5" fillId="19" borderId="12" xfId="0" applyFont="1" applyFill="1" applyBorder="1" applyAlignment="1">
      <alignment horizontal="center" vertical="center" wrapText="1"/>
    </xf>
    <xf numFmtId="0" fontId="5" fillId="19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wrapText="1"/>
    </xf>
    <xf numFmtId="4" fontId="4" fillId="0" borderId="29" xfId="0" applyNumberFormat="1" applyFont="1" applyBorder="1" applyAlignment="1">
      <alignment wrapText="1"/>
    </xf>
    <xf numFmtId="4" fontId="4" fillId="0" borderId="30" xfId="0" applyNumberFormat="1" applyFont="1" applyBorder="1" applyAlignment="1">
      <alignment wrapText="1"/>
    </xf>
    <xf numFmtId="4" fontId="4" fillId="0" borderId="31" xfId="0" applyNumberFormat="1" applyFont="1" applyBorder="1" applyAlignment="1">
      <alignment wrapText="1"/>
    </xf>
    <xf numFmtId="0" fontId="10" fillId="17" borderId="19" xfId="0" applyFont="1" applyFill="1" applyBorder="1" applyAlignment="1">
      <alignment wrapText="1"/>
    </xf>
    <xf numFmtId="4" fontId="11" fillId="17" borderId="32" xfId="0" applyNumberFormat="1" applyFont="1" applyFill="1" applyBorder="1" applyAlignment="1">
      <alignment wrapText="1"/>
    </xf>
    <xf numFmtId="0" fontId="8" fillId="0" borderId="0" xfId="0" applyFont="1" applyAlignment="1">
      <alignment wrapText="1"/>
    </xf>
    <xf numFmtId="4" fontId="9" fillId="0" borderId="0" xfId="0" applyNumberFormat="1" applyFont="1" applyAlignment="1">
      <alignment wrapText="1"/>
    </xf>
    <xf numFmtId="4" fontId="9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4" fontId="11" fillId="17" borderId="27" xfId="0" applyNumberFormat="1" applyFont="1" applyFill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5" fillId="0" borderId="35" xfId="0" applyFont="1" applyBorder="1" applyAlignment="1">
      <alignment horizontal="left" wrapText="1" indent="1"/>
    </xf>
    <xf numFmtId="4" fontId="5" fillId="0" borderId="36" xfId="0" applyNumberFormat="1" applyFont="1" applyBorder="1" applyAlignment="1">
      <alignment wrapText="1"/>
    </xf>
    <xf numFmtId="4" fontId="5" fillId="0" borderId="37" xfId="0" applyNumberFormat="1" applyFont="1" applyBorder="1" applyAlignment="1">
      <alignment wrapText="1"/>
    </xf>
    <xf numFmtId="4" fontId="7" fillId="17" borderId="27" xfId="0" applyNumberFormat="1" applyFont="1" applyFill="1" applyBorder="1" applyAlignment="1">
      <alignment wrapText="1"/>
    </xf>
    <xf numFmtId="4" fontId="5" fillId="19" borderId="27" xfId="0" applyNumberFormat="1" applyFont="1" applyFill="1" applyBorder="1" applyAlignment="1">
      <alignment wrapText="1"/>
    </xf>
    <xf numFmtId="4" fontId="6" fillId="19" borderId="27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6" fillId="0" borderId="38" xfId="0" applyFont="1" applyBorder="1" applyAlignment="1">
      <alignment horizontal="left" wrapText="1" indent="1"/>
    </xf>
    <xf numFmtId="0" fontId="2" fillId="0" borderId="39" xfId="0" applyFont="1" applyBorder="1" applyAlignment="1">
      <alignment wrapText="1"/>
    </xf>
    <xf numFmtId="0" fontId="12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18.125" style="1" customWidth="1"/>
    <col min="2" max="2" width="14.25390625" style="1" customWidth="1"/>
    <col min="3" max="3" width="13.625" style="1" customWidth="1"/>
    <col min="4" max="6" width="10.75390625" style="1" customWidth="1"/>
    <col min="7" max="7" width="16.00390625" style="1" customWidth="1"/>
    <col min="8" max="8" width="15.375" style="3" customWidth="1"/>
    <col min="9" max="9" width="14.625" style="3" customWidth="1"/>
    <col min="10" max="10" width="11.375" style="3" bestFit="1" customWidth="1"/>
    <col min="11" max="11" width="9.125" style="3" customWidth="1"/>
    <col min="12" max="12" width="10.00390625" style="3" bestFit="1" customWidth="1"/>
    <col min="13" max="16384" width="9.125" style="3" customWidth="1"/>
  </cols>
  <sheetData>
    <row r="1" spans="1:7" s="14" customFormat="1" ht="12.75">
      <c r="A1" s="78" t="s">
        <v>33</v>
      </c>
      <c r="B1" s="78"/>
      <c r="C1" s="78"/>
      <c r="D1" s="78"/>
      <c r="E1" s="78"/>
      <c r="F1" s="78"/>
      <c r="G1" s="60"/>
    </row>
    <row r="2" spans="4:6" ht="11.25">
      <c r="D2" s="2"/>
      <c r="E2" s="2"/>
      <c r="F2" s="2"/>
    </row>
    <row r="4" spans="1:7" s="5" customFormat="1" ht="18" customHeight="1">
      <c r="A4" s="75" t="s">
        <v>28</v>
      </c>
      <c r="B4" s="75"/>
      <c r="C4" s="75"/>
      <c r="D4" s="75"/>
      <c r="E4" s="75"/>
      <c r="F4" s="75"/>
      <c r="G4" s="4"/>
    </row>
    <row r="5" ht="11.25">
      <c r="F5" s="6"/>
    </row>
    <row r="6" spans="1:6" ht="14.25" customHeight="1" thickBot="1">
      <c r="A6" s="47"/>
      <c r="B6" s="47"/>
      <c r="C6" s="47"/>
      <c r="D6" s="47"/>
      <c r="E6" s="47"/>
      <c r="F6" s="48" t="s">
        <v>0</v>
      </c>
    </row>
    <row r="7" spans="1:8" s="7" customFormat="1" ht="31.5" customHeight="1" thickBot="1">
      <c r="A7" s="51" t="s">
        <v>7</v>
      </c>
      <c r="B7" s="52" t="s">
        <v>29</v>
      </c>
      <c r="C7" s="52" t="s">
        <v>30</v>
      </c>
      <c r="D7" s="52" t="s">
        <v>31</v>
      </c>
      <c r="E7" s="52" t="s">
        <v>1</v>
      </c>
      <c r="F7" s="53" t="s">
        <v>23</v>
      </c>
      <c r="G7" s="15"/>
      <c r="H7" s="18"/>
    </row>
    <row r="8" spans="1:8" s="34" customFormat="1" ht="12.75" thickBot="1">
      <c r="A8" s="76" t="s">
        <v>9</v>
      </c>
      <c r="B8" s="77"/>
      <c r="C8" s="49"/>
      <c r="D8" s="49"/>
      <c r="E8" s="49"/>
      <c r="F8" s="50"/>
      <c r="G8" s="61"/>
      <c r="H8" s="62"/>
    </row>
    <row r="9" spans="1:11" ht="12.75" customHeight="1" thickBot="1">
      <c r="A9" s="36" t="s">
        <v>2</v>
      </c>
      <c r="B9" s="37">
        <v>49646334.9</v>
      </c>
      <c r="C9" s="37">
        <v>49646334.9</v>
      </c>
      <c r="D9" s="37">
        <f>B9-C9</f>
        <v>0</v>
      </c>
      <c r="E9" s="37">
        <v>0</v>
      </c>
      <c r="F9" s="38">
        <v>0</v>
      </c>
      <c r="G9" s="11"/>
      <c r="H9" s="12"/>
      <c r="J9" s="12"/>
      <c r="K9" s="12"/>
    </row>
    <row r="10" spans="1:11" ht="18" customHeight="1" thickBot="1">
      <c r="A10" s="39" t="s">
        <v>10</v>
      </c>
      <c r="B10" s="40">
        <f>SUM(B9:B9)</f>
        <v>49646334.9</v>
      </c>
      <c r="C10" s="40">
        <f>SUM(C9:C9)</f>
        <v>49646334.9</v>
      </c>
      <c r="D10" s="40">
        <f>SUM(D9:D9)</f>
        <v>0</v>
      </c>
      <c r="E10" s="40">
        <f>SUM(E9:E9)</f>
        <v>0</v>
      </c>
      <c r="F10" s="40">
        <f>SUM(F9:F9)</f>
        <v>0</v>
      </c>
      <c r="G10" s="11"/>
      <c r="H10" s="12"/>
      <c r="J10" s="12"/>
      <c r="K10" s="12"/>
    </row>
    <row r="11" spans="1:11" s="7" customFormat="1" ht="13.5" customHeight="1">
      <c r="A11" s="69"/>
      <c r="B11" s="70"/>
      <c r="C11" s="70"/>
      <c r="D11" s="70"/>
      <c r="E11" s="70"/>
      <c r="F11" s="71"/>
      <c r="G11" s="15"/>
      <c r="H11" s="18"/>
      <c r="J11" s="12"/>
      <c r="K11" s="12"/>
    </row>
    <row r="12" spans="1:11" s="7" customFormat="1" ht="11.25">
      <c r="A12" s="35" t="s">
        <v>17</v>
      </c>
      <c r="B12" s="8"/>
      <c r="C12" s="8"/>
      <c r="D12" s="8"/>
      <c r="E12" s="8"/>
      <c r="F12" s="9"/>
      <c r="G12" s="15"/>
      <c r="H12" s="18"/>
      <c r="J12" s="12"/>
      <c r="K12" s="12"/>
    </row>
    <row r="13" spans="1:11" ht="12.75" customHeight="1">
      <c r="A13" s="24" t="s">
        <v>6</v>
      </c>
      <c r="B13" s="16">
        <v>5195000</v>
      </c>
      <c r="C13" s="16">
        <v>5194707.7</v>
      </c>
      <c r="D13" s="16">
        <f>B13-C13</f>
        <v>292.29999999981374</v>
      </c>
      <c r="E13" s="16">
        <v>0</v>
      </c>
      <c r="F13" s="17">
        <v>292.3</v>
      </c>
      <c r="G13" s="11"/>
      <c r="H13" s="12"/>
      <c r="J13" s="12"/>
      <c r="K13" s="12"/>
    </row>
    <row r="14" spans="1:11" ht="12.75" customHeight="1">
      <c r="A14" s="24" t="s">
        <v>20</v>
      </c>
      <c r="B14" s="16">
        <v>14931137</v>
      </c>
      <c r="C14" s="16">
        <v>13636941.67</v>
      </c>
      <c r="D14" s="16">
        <f aca="true" t="shared" si="0" ref="D14:D25">B14-C14</f>
        <v>1294195.33</v>
      </c>
      <c r="E14" s="16">
        <f>D14-F14</f>
        <v>1231195.33</v>
      </c>
      <c r="F14" s="17">
        <v>63000</v>
      </c>
      <c r="G14" s="11"/>
      <c r="H14" s="12"/>
      <c r="J14" s="12"/>
      <c r="K14" s="12"/>
    </row>
    <row r="15" spans="1:11" ht="12.75" customHeight="1">
      <c r="A15" s="24" t="s">
        <v>32</v>
      </c>
      <c r="B15" s="16">
        <v>3186010</v>
      </c>
      <c r="C15" s="16">
        <v>3186010</v>
      </c>
      <c r="D15" s="16">
        <f t="shared" si="0"/>
        <v>0</v>
      </c>
      <c r="E15" s="16">
        <v>0</v>
      </c>
      <c r="F15" s="17">
        <v>0</v>
      </c>
      <c r="G15" s="11"/>
      <c r="H15" s="12"/>
      <c r="J15" s="12"/>
      <c r="K15" s="12"/>
    </row>
    <row r="16" spans="1:11" ht="12.75" customHeight="1">
      <c r="A16" s="24" t="s">
        <v>16</v>
      </c>
      <c r="B16" s="16">
        <v>215506155</v>
      </c>
      <c r="C16" s="16">
        <v>215506155</v>
      </c>
      <c r="D16" s="16">
        <f t="shared" si="0"/>
        <v>0</v>
      </c>
      <c r="E16" s="16">
        <v>0</v>
      </c>
      <c r="F16" s="17">
        <v>0</v>
      </c>
      <c r="G16" s="11"/>
      <c r="H16" s="12"/>
      <c r="J16" s="12"/>
      <c r="K16" s="12"/>
    </row>
    <row r="17" spans="1:11" ht="12.75" customHeight="1">
      <c r="A17" s="24" t="s">
        <v>27</v>
      </c>
      <c r="B17" s="16">
        <v>2388653.83</v>
      </c>
      <c r="C17" s="16">
        <v>2388653.83</v>
      </c>
      <c r="D17" s="16">
        <f t="shared" si="0"/>
        <v>0</v>
      </c>
      <c r="E17" s="16">
        <v>0</v>
      </c>
      <c r="F17" s="17">
        <v>0</v>
      </c>
      <c r="G17" s="11"/>
      <c r="H17" s="12"/>
      <c r="J17" s="12"/>
      <c r="K17" s="12"/>
    </row>
    <row r="18" spans="1:14" ht="12.75" customHeight="1">
      <c r="A18" s="25" t="s">
        <v>18</v>
      </c>
      <c r="B18" s="16">
        <v>900000</v>
      </c>
      <c r="C18" s="16">
        <v>899997.85</v>
      </c>
      <c r="D18" s="16">
        <f t="shared" si="0"/>
        <v>2.150000000023283</v>
      </c>
      <c r="E18" s="16">
        <v>0</v>
      </c>
      <c r="F18" s="17">
        <v>2.15</v>
      </c>
      <c r="G18" s="11"/>
      <c r="H18" s="12"/>
      <c r="J18" s="18"/>
      <c r="K18" s="18"/>
      <c r="L18" s="18"/>
      <c r="N18" s="18"/>
    </row>
    <row r="19" spans="1:11" ht="12.75" customHeight="1">
      <c r="A19" s="24" t="s">
        <v>19</v>
      </c>
      <c r="B19" s="16">
        <v>3299935</v>
      </c>
      <c r="C19" s="16">
        <v>3269935</v>
      </c>
      <c r="D19" s="16">
        <f t="shared" si="0"/>
        <v>30000</v>
      </c>
      <c r="E19" s="16">
        <v>30000</v>
      </c>
      <c r="F19" s="17">
        <v>0</v>
      </c>
      <c r="G19" s="11"/>
      <c r="H19" s="12"/>
      <c r="J19" s="12"/>
      <c r="K19" s="12"/>
    </row>
    <row r="20" spans="1:11" ht="12.75" customHeight="1">
      <c r="A20" s="24" t="s">
        <v>21</v>
      </c>
      <c r="B20" s="16">
        <v>275625</v>
      </c>
      <c r="C20" s="16">
        <v>275625</v>
      </c>
      <c r="D20" s="16">
        <f t="shared" si="0"/>
        <v>0</v>
      </c>
      <c r="E20" s="16">
        <v>0</v>
      </c>
      <c r="F20" s="17">
        <v>0</v>
      </c>
      <c r="G20" s="11"/>
      <c r="H20" s="12"/>
      <c r="J20" s="12"/>
      <c r="K20" s="12"/>
    </row>
    <row r="21" spans="1:11" ht="12.75" customHeight="1">
      <c r="A21" s="24" t="s">
        <v>3</v>
      </c>
      <c r="B21" s="16">
        <v>10195278656.88</v>
      </c>
      <c r="C21" s="16">
        <v>10194344862.92</v>
      </c>
      <c r="D21" s="16">
        <f t="shared" si="0"/>
        <v>933793.9599990845</v>
      </c>
      <c r="E21" s="16">
        <v>933793.96</v>
      </c>
      <c r="F21" s="17">
        <v>0</v>
      </c>
      <c r="G21" s="11"/>
      <c r="H21" s="12"/>
      <c r="I21" s="7"/>
      <c r="J21" s="18"/>
      <c r="K21" s="12"/>
    </row>
    <row r="22" spans="1:11" ht="12.75" customHeight="1">
      <c r="A22" s="24" t="s">
        <v>5</v>
      </c>
      <c r="B22" s="16">
        <v>14856338</v>
      </c>
      <c r="C22" s="16">
        <v>14553809.54</v>
      </c>
      <c r="D22" s="16">
        <f t="shared" si="0"/>
        <v>302528.4600000009</v>
      </c>
      <c r="E22" s="16">
        <v>0</v>
      </c>
      <c r="F22" s="17">
        <v>302528.46</v>
      </c>
      <c r="G22" s="11"/>
      <c r="H22" s="12"/>
      <c r="I22" s="12"/>
      <c r="J22" s="12"/>
      <c r="K22" s="12"/>
    </row>
    <row r="23" spans="1:11" ht="12.75" customHeight="1">
      <c r="A23" s="24" t="s">
        <v>22</v>
      </c>
      <c r="B23" s="16">
        <v>844447924</v>
      </c>
      <c r="C23" s="16">
        <v>840374340.08</v>
      </c>
      <c r="D23" s="16">
        <f t="shared" si="0"/>
        <v>4073583.919999957</v>
      </c>
      <c r="E23" s="16">
        <v>1176246.18</v>
      </c>
      <c r="F23" s="17">
        <v>2897337.74</v>
      </c>
      <c r="G23" s="11"/>
      <c r="H23" s="12"/>
      <c r="J23" s="12"/>
      <c r="K23" s="12"/>
    </row>
    <row r="24" spans="1:11" ht="12.75" customHeight="1">
      <c r="A24" s="24" t="s">
        <v>4</v>
      </c>
      <c r="B24" s="16">
        <v>350000</v>
      </c>
      <c r="C24" s="16">
        <v>317031</v>
      </c>
      <c r="D24" s="16">
        <f t="shared" si="0"/>
        <v>32969</v>
      </c>
      <c r="E24" s="16">
        <v>0</v>
      </c>
      <c r="F24" s="17">
        <v>32969</v>
      </c>
      <c r="G24" s="11"/>
      <c r="H24" s="12"/>
      <c r="J24" s="12"/>
      <c r="K24" s="12"/>
    </row>
    <row r="25" spans="1:11" ht="12.75" customHeight="1" thickBot="1">
      <c r="A25" s="24" t="s">
        <v>11</v>
      </c>
      <c r="B25" s="16">
        <v>463594640.88</v>
      </c>
      <c r="C25" s="16">
        <v>463529337.88</v>
      </c>
      <c r="D25" s="16">
        <f t="shared" si="0"/>
        <v>65303</v>
      </c>
      <c r="E25" s="16">
        <v>65303</v>
      </c>
      <c r="F25" s="17">
        <v>0</v>
      </c>
      <c r="G25" s="11"/>
      <c r="H25" s="12"/>
      <c r="J25" s="12"/>
      <c r="K25" s="12"/>
    </row>
    <row r="26" spans="1:11" s="14" customFormat="1" ht="16.5" customHeight="1" thickBot="1">
      <c r="A26" s="39" t="s">
        <v>25</v>
      </c>
      <c r="B26" s="40">
        <f>SUM(B13:B25)</f>
        <v>11764210075.589998</v>
      </c>
      <c r="C26" s="40">
        <f>SUM(C13:C25)</f>
        <v>11757477407.47</v>
      </c>
      <c r="D26" s="40">
        <f>SUM(D13:D25)</f>
        <v>6732668.119999042</v>
      </c>
      <c r="E26" s="40">
        <f>SUM(E13:E25)</f>
        <v>3436538.4699999997</v>
      </c>
      <c r="F26" s="72">
        <f>SUM(F13:F25)</f>
        <v>3296129.6500000004</v>
      </c>
      <c r="G26" s="13"/>
      <c r="H26" s="19"/>
      <c r="I26" s="19"/>
      <c r="J26" s="19"/>
      <c r="K26" s="19"/>
    </row>
    <row r="27" spans="1:11" s="7" customFormat="1" ht="18.75" customHeight="1" thickBot="1">
      <c r="A27" s="31" t="s">
        <v>8</v>
      </c>
      <c r="B27" s="20">
        <f>B10+B26</f>
        <v>11813856410.489998</v>
      </c>
      <c r="C27" s="20">
        <f>C10+C26</f>
        <v>11807123742.369999</v>
      </c>
      <c r="D27" s="20">
        <f>D10+D26</f>
        <v>6732668.119999042</v>
      </c>
      <c r="E27" s="20">
        <f>E10+E26</f>
        <v>3436538.4699999997</v>
      </c>
      <c r="F27" s="73">
        <f>F10+F26</f>
        <v>3296129.6500000004</v>
      </c>
      <c r="G27" s="15"/>
      <c r="H27" s="18"/>
      <c r="I27" s="18"/>
      <c r="J27" s="18"/>
      <c r="K27" s="18"/>
    </row>
    <row r="28" spans="1:11" s="7" customFormat="1" ht="12" customHeight="1">
      <c r="A28" s="32"/>
      <c r="B28" s="33"/>
      <c r="C28" s="33"/>
      <c r="D28" s="33"/>
      <c r="E28" s="33"/>
      <c r="F28" s="33"/>
      <c r="G28" s="15"/>
      <c r="H28" s="18"/>
      <c r="I28" s="18"/>
      <c r="J28" s="18"/>
      <c r="K28" s="18"/>
    </row>
    <row r="29" spans="7:8" ht="12" thickBot="1">
      <c r="G29" s="11"/>
      <c r="H29" s="12"/>
    </row>
    <row r="30" spans="1:8" s="22" customFormat="1" ht="31.5" customHeight="1" thickBot="1">
      <c r="A30" s="26" t="s">
        <v>26</v>
      </c>
      <c r="B30" s="52" t="s">
        <v>29</v>
      </c>
      <c r="C30" s="52" t="s">
        <v>30</v>
      </c>
      <c r="D30" s="52" t="s">
        <v>31</v>
      </c>
      <c r="E30" s="27" t="s">
        <v>1</v>
      </c>
      <c r="F30" s="28" t="s">
        <v>23</v>
      </c>
      <c r="G30" s="21"/>
      <c r="H30" s="63"/>
    </row>
    <row r="31" spans="1:9" ht="12.75" customHeight="1">
      <c r="A31" s="41" t="s">
        <v>13</v>
      </c>
      <c r="B31" s="42"/>
      <c r="C31" s="42"/>
      <c r="D31" s="42"/>
      <c r="E31" s="42"/>
      <c r="F31" s="43"/>
      <c r="G31" s="11"/>
      <c r="H31" s="64"/>
      <c r="I31" s="46"/>
    </row>
    <row r="32" spans="1:8" ht="12.75" customHeight="1">
      <c r="A32" s="44" t="s">
        <v>14</v>
      </c>
      <c r="B32" s="29">
        <v>186184500</v>
      </c>
      <c r="C32" s="29">
        <v>185853987.84</v>
      </c>
      <c r="D32" s="10">
        <f>B32-C32</f>
        <v>330512.1599999964</v>
      </c>
      <c r="E32" s="10">
        <v>330512.16</v>
      </c>
      <c r="F32" s="30">
        <v>0</v>
      </c>
      <c r="G32" s="11"/>
      <c r="H32" s="12"/>
    </row>
    <row r="33" spans="1:8" ht="16.5" customHeight="1" thickBot="1">
      <c r="A33" s="54" t="s">
        <v>15</v>
      </c>
      <c r="B33" s="55">
        <v>991917000</v>
      </c>
      <c r="C33" s="55">
        <v>991917000</v>
      </c>
      <c r="D33" s="10">
        <f>B33-C33</f>
        <v>0</v>
      </c>
      <c r="E33" s="56">
        <v>0</v>
      </c>
      <c r="F33" s="57">
        <v>0</v>
      </c>
      <c r="G33" s="11"/>
      <c r="H33" s="12"/>
    </row>
    <row r="34" spans="1:8" ht="16.5" customHeight="1" thickBot="1">
      <c r="A34" s="58" t="s">
        <v>24</v>
      </c>
      <c r="B34" s="59">
        <f>SUM(B31:B33)</f>
        <v>1178101500</v>
      </c>
      <c r="C34" s="59">
        <f>SUM(C31:C33)</f>
        <v>1177770987.84</v>
      </c>
      <c r="D34" s="59">
        <f>SUM(D31:D33)</f>
        <v>330512.1599999964</v>
      </c>
      <c r="E34" s="59">
        <f>SUM(E31:E33)</f>
        <v>330512.16</v>
      </c>
      <c r="F34" s="65">
        <f>SUM(F31:F33)</f>
        <v>0</v>
      </c>
      <c r="G34" s="11"/>
      <c r="H34" s="12"/>
    </row>
    <row r="35" spans="1:6" ht="11.25">
      <c r="A35" s="66"/>
      <c r="B35" s="67"/>
      <c r="C35" s="67"/>
      <c r="D35" s="67"/>
      <c r="E35" s="67"/>
      <c r="F35" s="68"/>
    </row>
    <row r="36" spans="1:6" ht="12" thickBot="1">
      <c r="A36" s="66"/>
      <c r="B36" s="67"/>
      <c r="C36" s="67"/>
      <c r="D36" s="67"/>
      <c r="E36" s="67"/>
      <c r="F36" s="68"/>
    </row>
    <row r="37" spans="1:9" ht="21" customHeight="1" thickBot="1">
      <c r="A37" s="45" t="s">
        <v>12</v>
      </c>
      <c r="B37" s="23">
        <f>B27+B34</f>
        <v>12991957910.489998</v>
      </c>
      <c r="C37" s="23">
        <f>C27+C34</f>
        <v>12984894730.21</v>
      </c>
      <c r="D37" s="23">
        <f>D27+D34</f>
        <v>7063180.279999038</v>
      </c>
      <c r="E37" s="23">
        <f>E27+E34</f>
        <v>3767050.63</v>
      </c>
      <c r="F37" s="74">
        <f>F27+F34</f>
        <v>3296129.6500000004</v>
      </c>
      <c r="G37" s="11"/>
      <c r="H37" s="12"/>
      <c r="I37" s="12"/>
    </row>
    <row r="38" ht="11.25">
      <c r="D38" s="11"/>
    </row>
    <row r="39" ht="11.25">
      <c r="D39" s="11"/>
    </row>
    <row r="40" ht="11.25">
      <c r="D40" s="11"/>
    </row>
  </sheetData>
  <sheetProtection/>
  <mergeCells count="3">
    <mergeCell ref="A4:F4"/>
    <mergeCell ref="A8:B8"/>
    <mergeCell ref="A1:F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Čeledová</cp:lastModifiedBy>
  <cp:lastPrinted>2016-03-16T10:13:28Z</cp:lastPrinted>
  <dcterms:created xsi:type="dcterms:W3CDTF">2009-03-31T12:06:01Z</dcterms:created>
  <dcterms:modified xsi:type="dcterms:W3CDTF">2016-04-05T08:34:46Z</dcterms:modified>
  <cp:category/>
  <cp:version/>
  <cp:contentType/>
  <cp:contentStatus/>
</cp:coreProperties>
</file>