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m5747\Desktop\"/>
    </mc:Choice>
  </mc:AlternateContent>
  <bookViews>
    <workbookView xWindow="2730" yWindow="2730" windowWidth="21600" windowHeight="11385"/>
  </bookViews>
  <sheets>
    <sheet name="70_30" sheetId="4" r:id="rId1"/>
  </sheets>
  <definedNames>
    <definedName name="_xlnm._FilterDatabase" localSheetId="0" hidden="1">'70_30'!$A$3:$M$106</definedName>
    <definedName name="_xlnm.Print_Titles" localSheetId="0">'70_30'!$3:$3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5" i="4" l="1"/>
  <c r="L103" i="4"/>
  <c r="L101" i="4"/>
  <c r="L99" i="4"/>
  <c r="L97" i="4"/>
  <c r="L95" i="4"/>
  <c r="L93" i="4"/>
  <c r="L91" i="4"/>
  <c r="L89" i="4"/>
  <c r="L87" i="4"/>
  <c r="L85" i="4"/>
  <c r="L83" i="4"/>
  <c r="L80" i="4"/>
  <c r="L78" i="4"/>
  <c r="L76" i="4"/>
  <c r="L74" i="4"/>
  <c r="L72" i="4"/>
  <c r="L70" i="4"/>
  <c r="L68" i="4"/>
  <c r="L66" i="4"/>
  <c r="L63" i="4"/>
  <c r="L60" i="4"/>
  <c r="L58" i="4"/>
  <c r="L56" i="4"/>
  <c r="L54" i="4"/>
  <c r="L50" i="4"/>
  <c r="L48" i="4"/>
  <c r="L46" i="4"/>
  <c r="L44" i="4"/>
  <c r="L42" i="4"/>
  <c r="L40" i="4"/>
  <c r="L38" i="4"/>
  <c r="L34" i="4"/>
  <c r="L32" i="4"/>
  <c r="L30" i="4"/>
  <c r="L28" i="4"/>
  <c r="L25" i="4"/>
  <c r="L23" i="4"/>
  <c r="L21" i="4"/>
  <c r="L19" i="4"/>
  <c r="L17" i="4"/>
  <c r="L14" i="4"/>
  <c r="L12" i="4"/>
  <c r="L10" i="4"/>
  <c r="L8" i="4"/>
  <c r="L6" i="4"/>
  <c r="L107" i="4" l="1"/>
</calcChain>
</file>

<file path=xl/sharedStrings.xml><?xml version="1.0" encoding="utf-8"?>
<sst xmlns="http://schemas.openxmlformats.org/spreadsheetml/2006/main" count="293" uniqueCount="183">
  <si>
    <t>osobní asistence</t>
  </si>
  <si>
    <t>krizová pomoc</t>
  </si>
  <si>
    <t>odborné sociální poradenství</t>
  </si>
  <si>
    <t>azylové domy</t>
  </si>
  <si>
    <t>denní stacionáře</t>
  </si>
  <si>
    <t>Amelie, z.s.</t>
  </si>
  <si>
    <t>sociálně aktivizační služby pro seniory a osoby se zdravotním postižením</t>
  </si>
  <si>
    <t>Centrum Amelie v Praze</t>
  </si>
  <si>
    <t>Anima - terapie, z.ú.</t>
  </si>
  <si>
    <t>Poradna pro rodiny se závislostí</t>
  </si>
  <si>
    <t>pečovatelská služba</t>
  </si>
  <si>
    <t>sociální rehabilitace</t>
  </si>
  <si>
    <t>domovy se zvláštním režimem</t>
  </si>
  <si>
    <t>chráněné bydlení</t>
  </si>
  <si>
    <t>Centrum ALMA, z.ú.</t>
  </si>
  <si>
    <t>služby následné péče</t>
  </si>
  <si>
    <t>Centrum služeb následné péče ALMA</t>
  </si>
  <si>
    <t>Centrum Anabell, z. ú.</t>
  </si>
  <si>
    <t>Odborné sociální poradenství v KCA Praha</t>
  </si>
  <si>
    <t>sociálně terapeutické dílny</t>
  </si>
  <si>
    <t>Centrum pro rodinu PSS a klinické adiktologie, z.ú.</t>
  </si>
  <si>
    <t>Centrum pro rodinu - Integrace rodiny, ambulantní léčba</t>
  </si>
  <si>
    <t>odlehčovací služby</t>
  </si>
  <si>
    <t>nízkoprahová zařízení pro děti a mládež</t>
  </si>
  <si>
    <t>Odlehčovací služby</t>
  </si>
  <si>
    <t>telefonická krizová pomoc</t>
  </si>
  <si>
    <t>Cestou necestou, z.ú.</t>
  </si>
  <si>
    <t>sociálně aktivizační služby pro rodiny s dětmi</t>
  </si>
  <si>
    <t>Psychosociální podpora pro rodinu</t>
  </si>
  <si>
    <t>Člověk zpět k člověku, z.s.</t>
  </si>
  <si>
    <t>Dům domácí péče</t>
  </si>
  <si>
    <t>Denní psychoterapeutické sanatorium Ondřejov s.r.o.</t>
  </si>
  <si>
    <t>Chráněný byt pro duševně nemocné muže</t>
  </si>
  <si>
    <t>raná péče</t>
  </si>
  <si>
    <t>Dílna Eliáš, z.s.</t>
  </si>
  <si>
    <t>Keramická dílna Eliáš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</si>
  <si>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</si>
  <si>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</si>
  <si>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</si>
  <si>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</si>
  <si>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 - Dům otevřených možností, o.p.s.</t>
  </si>
  <si>
    <t>DOMJOB</t>
  </si>
  <si>
    <t>domy na půl cesty</t>
  </si>
  <si>
    <t>DOM 8 Dům na půl cesty</t>
  </si>
  <si>
    <t>DOM TYKADLO</t>
  </si>
  <si>
    <t>Ekumenická síť pro aktivity mladých, z. ú.</t>
  </si>
  <si>
    <t>Domov na půl cesty MAJÁK</t>
  </si>
  <si>
    <t>Global Partner Péče, z.ú.</t>
  </si>
  <si>
    <t>Global Partner</t>
  </si>
  <si>
    <t>Husitské centrum o. p. s.</t>
  </si>
  <si>
    <t>Nízkoprahový klub Husita</t>
  </si>
  <si>
    <t>Kolpingova rodina Praha 8</t>
  </si>
  <si>
    <t>Kolpingův dům-SAS pro matky s dětmi v tréninkových bytech</t>
  </si>
  <si>
    <t>Kolpingův dům - azyl pro matky s dětmi</t>
  </si>
  <si>
    <t>Kolpingův dům - krizová pomoc</t>
  </si>
  <si>
    <t>Kvalitní podzim života, z.ú.</t>
  </si>
  <si>
    <t>terénní pečovatelská služba</t>
  </si>
  <si>
    <t>LATA - programy pro mládež a rodinu, z.ú.</t>
  </si>
  <si>
    <t>Lata programy</t>
  </si>
  <si>
    <t>META, o.p.s. - Podpora příležitostí ve vzdělávání</t>
  </si>
  <si>
    <t>Poradenské a informační centrum pro mladé migranty</t>
  </si>
  <si>
    <t>META, o.p.s. - SASKIA (sociálně aktivizační služba)</t>
  </si>
  <si>
    <t>Natama, o.p.s.</t>
  </si>
  <si>
    <t>Poradna (náhradní) rodinné péče NATAMA</t>
  </si>
  <si>
    <t>Nový Prostor, z.ú.</t>
  </si>
  <si>
    <t>Street - paper sociální rehabilitace</t>
  </si>
  <si>
    <t>Občanská poradna Praha, z.s.</t>
  </si>
  <si>
    <t>Občanská poradna Praha 1</t>
  </si>
  <si>
    <t>Otevřené srdce, o.p.s.</t>
  </si>
  <si>
    <t>Azylový dům pro matky s dětmi Otevřené srdce</t>
  </si>
  <si>
    <t>Pobočka Diakonie Církve bratrské v Praze 3</t>
  </si>
  <si>
    <t>Stacionář pro děti s kombinovaným postižením</t>
  </si>
  <si>
    <t>PONTE D22, z.ú.</t>
  </si>
  <si>
    <t>Středisko křesťanské pomoci Horní Počernice</t>
  </si>
  <si>
    <t>Středisko křesťanské pomoci - Azylový dům</t>
  </si>
  <si>
    <t>STŘEP - České centrum pro sanaci rodiny, z.ú.</t>
  </si>
  <si>
    <t>Středisko Praha</t>
  </si>
  <si>
    <t>Svaz tělesně postižených v České republice z. s.</t>
  </si>
  <si>
    <t>Sociální poradenství STP Karlín</t>
  </si>
  <si>
    <t>Terapeutické centrum Modré dveře, z.ú.</t>
  </si>
  <si>
    <t>Krizová pomoc Modré dveře</t>
  </si>
  <si>
    <t>TŘI, z. ú.</t>
  </si>
  <si>
    <t>Odlehčovací služba pobytová</t>
  </si>
  <si>
    <t>TyfloCentrum Praha, o.p.s.</t>
  </si>
  <si>
    <t>průvodcovské a předčitatelské služby</t>
  </si>
  <si>
    <t>Unie ROSKA - reg. org. ROSKA PRAHA, z.p.s.</t>
  </si>
  <si>
    <t>H</t>
  </si>
  <si>
    <t>L</t>
  </si>
  <si>
    <t>ÚV</t>
  </si>
  <si>
    <t>Bílý kruh bezpečí, z.s.</t>
  </si>
  <si>
    <t>Centrum pro dětský sluch Tamtam, o.p.s.</t>
  </si>
  <si>
    <t>Česká asociace paraplegiků - CZEPA, z.s.</t>
  </si>
  <si>
    <t>Educas, z.s.</t>
  </si>
  <si>
    <t>Elpida, o.p.s.</t>
  </si>
  <si>
    <t>In IUSTITIA, o.p.s.</t>
  </si>
  <si>
    <t>Letní dům, z.ú.</t>
  </si>
  <si>
    <t>Linka bezpečí, z.s.</t>
  </si>
  <si>
    <t>Pestrá, o.p.s.</t>
  </si>
  <si>
    <t>Sjednocená organizace nevidomých a slabozrakých České republiky, zapsaný spolek</t>
  </si>
  <si>
    <t>Společnost pro podporu lidí s mentálním postižením v České republice, z.s.</t>
  </si>
  <si>
    <t>Společnost pro ranou péči, z. s.</t>
  </si>
  <si>
    <t>Tichý svět, o.p.s.</t>
  </si>
  <si>
    <t>Tyfloservis, o.p.s.</t>
  </si>
  <si>
    <t>Poradna Bílého kruhu bezpečí, z.s., Praha</t>
  </si>
  <si>
    <t>Sociální poradna pro osoby se sluchovým postižením a jejich blízké</t>
  </si>
  <si>
    <t>Raná péče Čechy</t>
  </si>
  <si>
    <t>Odborné sociální poradenství</t>
  </si>
  <si>
    <t>Rodinná poradna Educas</t>
  </si>
  <si>
    <t>Linka seniorů</t>
  </si>
  <si>
    <t>Poradna Justýna</t>
  </si>
  <si>
    <t>Kousek domova - dlouhodobá sociálně-terapeutická práce s dětmi z dětských domovů</t>
  </si>
  <si>
    <t>Linka bezpečí</t>
  </si>
  <si>
    <t>Rodičovská linka</t>
  </si>
  <si>
    <t>Komplexní servis pro majitele asistenčních a vodících psů</t>
  </si>
  <si>
    <t>Poradenské centrum SPMP ČR</t>
  </si>
  <si>
    <t>Společnost pro ranou péči, z.s.</t>
  </si>
  <si>
    <t>Komunikace bez bariér</t>
  </si>
  <si>
    <t>Tyfloservis, o.p.s. - Krajské ambulantní středisko Praha a Střední Čechy</t>
  </si>
  <si>
    <t>Tlumočnické služby</t>
  </si>
  <si>
    <t>služba není v souladu se SPRSS - přílohou č. 1 - Základní síť sociálních služeb podle poskytovatelů a kapacit na území hlavního města Prahy pro rok 2024</t>
  </si>
  <si>
    <t xml:space="preserve">služba bude zafinancována z prostředků EU, prostřednictvím vlastního grantového programu </t>
  </si>
  <si>
    <t>Maximální výše kompenzace čistých nákladů na sociální službu (bez grantového ekvivalentu části snížené hodnoty nájemného a investičních zdrojů [např. vyplacených z IROP])</t>
  </si>
  <si>
    <t>Optimální výpočet dotace 2024 celkem</t>
  </si>
  <si>
    <t xml:space="preserve">Důvod nepodpory </t>
  </si>
  <si>
    <t>Amelie, z.s. Celkem</t>
  </si>
  <si>
    <t>Anima - terapie, z.ú. Celkem</t>
  </si>
  <si>
    <t>Bílý kruh bezpečí, z.s. Celkem</t>
  </si>
  <si>
    <t>Centrum ALMA, z.ú. Celkem</t>
  </si>
  <si>
    <t>Centrum Anabell, z. ú. Celkem</t>
  </si>
  <si>
    <t>Centrum pro dětský sluch Tamtam, o.p.s. Celkem</t>
  </si>
  <si>
    <t>Centrum pro rodinu PSS a klinické adiktologie, z.ú. Celkem</t>
  </si>
  <si>
    <t>Cestou necestou, z.ú. Celkem</t>
  </si>
  <si>
    <t>Česká asociace paraplegiků - CZEPA, z.s. Celkem</t>
  </si>
  <si>
    <t>Člověk zpět k člověku, z.s. Celkem</t>
  </si>
  <si>
    <t>Denní psychoterapeutické sanatorium Ondřejov s.r.o. Celkem</t>
  </si>
  <si>
    <t>Dílna Eliáš, z.s. Celkem</t>
  </si>
  <si>
    <t>Dílny tvořivosti, o.p.s. Celkem</t>
  </si>
  <si>
    <t>Dívčí katolická střední škola Celkem</t>
  </si>
  <si>
    <t>DOM - Dům otevřených možností, o.p.s. Celkem</t>
  </si>
  <si>
    <t>Educas, z.s. Celkem</t>
  </si>
  <si>
    <t>Ekumenická síť pro aktivity mladých, z. ú. Celkem</t>
  </si>
  <si>
    <t>Elpida, o.p.s. Celkem</t>
  </si>
  <si>
    <t>Global Partner Péče, z.ú. Celkem</t>
  </si>
  <si>
    <t>Husitské centrum o. p. s. Celkem</t>
  </si>
  <si>
    <t>In IUSTITIA, o.p.s. Celkem</t>
  </si>
  <si>
    <t>Kolpingova rodina Praha 8 Celkem</t>
  </si>
  <si>
    <t>Kvalitní podzim života, z.ú. Celkem</t>
  </si>
  <si>
    <t>LATA - programy pro mládež a rodinu, z.ú. Celkem</t>
  </si>
  <si>
    <t>Letní dům, z.ú. Celkem</t>
  </si>
  <si>
    <t>Linka bezpečí, z.s. Celkem</t>
  </si>
  <si>
    <t>META, o.p.s. - Podpora příležitostí ve vzdělávání Celkem</t>
  </si>
  <si>
    <t>Natama, o.p.s. Celkem</t>
  </si>
  <si>
    <t>Nový Prostor, z.ú. Celkem</t>
  </si>
  <si>
    <t>Občanská poradna Praha, z.s. Celkem</t>
  </si>
  <si>
    <t>Otevřené srdce, o.p.s. Celkem</t>
  </si>
  <si>
    <t>Pestrá, o.p.s. Celkem</t>
  </si>
  <si>
    <t>Pobočka Diakonie Církve bratrské v Praze 3 Celkem</t>
  </si>
  <si>
    <t>PONTE D22, z.ú. Celkem</t>
  </si>
  <si>
    <t>Sjednocená organizace nevidomých a slabozrakých České republiky, zapsaný spolek Celkem</t>
  </si>
  <si>
    <t>Společnost pro podporu lidí s mentálním postižením v České republice, z.s. Celkem</t>
  </si>
  <si>
    <t>Společnost pro ranou péči, z. s. Celkem</t>
  </si>
  <si>
    <t>Středisko křesťanské pomoci Horní Počernice Celkem</t>
  </si>
  <si>
    <t>STŘEP - České centrum pro sanaci rodiny, z.ú. Celkem</t>
  </si>
  <si>
    <t>Svaz tělesně postižených v České republice z. s. Celkem</t>
  </si>
  <si>
    <t>Terapeutické centrum Modré dveře, z.ú. Celkem</t>
  </si>
  <si>
    <t>Tichý svět, o.p.s. Celkem</t>
  </si>
  <si>
    <t>TŘI, z. ú. Celkem</t>
  </si>
  <si>
    <t>TyfloCentrum Praha, o.p.s. Celkem</t>
  </si>
  <si>
    <t>Tyfloservis, o.p.s. Celkem</t>
  </si>
  <si>
    <t>Unie ROSKA - reg. org. ROSKA PRAHA, z.p.s. Celkem</t>
  </si>
  <si>
    <t>Celkový součet</t>
  </si>
  <si>
    <t xml:space="preserve"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 
</t>
  </si>
  <si>
    <t>Poskytovatel</t>
  </si>
  <si>
    <t>Druh sociální služby</t>
  </si>
  <si>
    <t>Název služby</t>
  </si>
  <si>
    <t>Jednotka</t>
  </si>
  <si>
    <t>Jednotka plán</t>
  </si>
  <si>
    <t>Cenová hladina upravená o specifika</t>
  </si>
  <si>
    <t>Identifikátor</t>
  </si>
  <si>
    <t>Jednotka kvantitativně dle žádosti</t>
  </si>
  <si>
    <t>Požadavek na dotaci  / Maximální návrh podpory</t>
  </si>
  <si>
    <t>Návrh dotace 2024 v Kč</t>
  </si>
  <si>
    <t>Příloha č. 1 k usnesení Zastupitelstva HMP č. 10/16 ze dne 25. 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</si>
</sst>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u/>
      <sz val="12"/>
      <color theme="1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3" fontId="0" fillId="34" borderId="10" xfId="0" applyNumberFormat="1" applyFill="1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 wrapText="1"/>
    </xf>
    <xf numFmtId="3" fontId="0" fillId="0" borderId="0" xfId="0" applyNumberFormat="1"/>
    <xf numFmtId="3" fontId="0" fillId="0" borderId="10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0" fillId="0" borderId="10" xfId="0" applyBorder="1"/>
    <xf numFmtId="3" fontId="16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37" borderId="10" xfId="0" applyNumberFormat="1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2" fontId="0" fillId="35" borderId="10" xfId="0" applyNumberForma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 wrapText="1"/>
    </xf>
    <xf numFmtId="4" fontId="0" fillId="37" borderId="10" xfId="0" applyNumberFormat="1" applyFill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/>
    </xf>
    <xf numFmtId="0" fontId="16" fillId="0" borderId="0" xfId="0" applyFont="1"/>
    <xf numFmtId="3" fontId="16" fillId="36" borderId="10" xfId="0" applyNumberFormat="1" applyFont="1" applyFill="1" applyBorder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6" fillId="0" borderId="10" xfId="0" applyFont="1" applyBorder="1"/>
    <xf numFmtId="3" fontId="0" fillId="0" borderId="10" xfId="0" applyNumberFormat="1" applyBorder="1"/>
    <xf numFmtId="0" fontId="16" fillId="38" borderId="10" xfId="0" applyFont="1" applyFill="1" applyBorder="1" applyAlignment="1">
      <alignment horizontal="center" vertical="center" wrapText="1"/>
    </xf>
    <xf numFmtId="3" fontId="16" fillId="38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abSelected="1" topLeftCell="A96" zoomScaleNormal="100" workbookViewId="0">
      <selection sqref="A1:M1"/>
    </sheetView>
  </sheetViews>
  <sheetFormatPr defaultRowHeight="15" outlineLevelRow="2" x14ac:dyDescent="0.25"/>
  <cols>
    <col min="1" max="1" width="15.7109375" customWidth="1"/>
    <col min="2" max="2" width="32.85546875" customWidth="1"/>
    <col min="3" max="3" width="24.28515625" customWidth="1"/>
    <col min="4" max="4" width="22.85546875" customWidth="1"/>
    <col min="5" max="5" width="15.7109375" customWidth="1"/>
    <col min="6" max="6" width="15.7109375" style="5" customWidth="1"/>
    <col min="7" max="7" width="15.7109375" customWidth="1"/>
    <col min="8" max="8" width="15.7109375" style="5" customWidth="1"/>
    <col min="9" max="9" width="30.140625" style="5" customWidth="1"/>
    <col min="10" max="10" width="21.140625" style="5" customWidth="1"/>
    <col min="11" max="11" width="19.42578125" style="5" customWidth="1"/>
    <col min="12" max="12" width="19.5703125" style="5" customWidth="1"/>
    <col min="13" max="13" width="47.85546875" customWidth="1"/>
  </cols>
  <sheetData>
    <row r="1" spans="1:13" ht="33.75" customHeight="1" thickBot="1" x14ac:dyDescent="0.3">
      <c r="A1" s="27" t="s">
        <v>182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ht="30" customHeight="1" x14ac:dyDescent="0.25">
      <c r="D2" s="21"/>
      <c r="E2" s="21"/>
      <c r="F2" s="21"/>
      <c r="G2" s="21"/>
      <c r="H2" s="21"/>
    </row>
    <row r="3" spans="1:13" ht="109.5" customHeight="1" x14ac:dyDescent="0.25">
      <c r="A3" s="14" t="s">
        <v>178</v>
      </c>
      <c r="B3" s="15" t="s">
        <v>172</v>
      </c>
      <c r="C3" s="15" t="s">
        <v>173</v>
      </c>
      <c r="D3" s="15" t="s">
        <v>174</v>
      </c>
      <c r="E3" s="15" t="s">
        <v>175</v>
      </c>
      <c r="F3" s="11" t="s">
        <v>179</v>
      </c>
      <c r="G3" s="16" t="s">
        <v>176</v>
      </c>
      <c r="H3" s="11" t="s">
        <v>177</v>
      </c>
      <c r="I3" s="11" t="s">
        <v>121</v>
      </c>
      <c r="J3" s="11" t="s">
        <v>122</v>
      </c>
      <c r="K3" s="11" t="s">
        <v>180</v>
      </c>
      <c r="L3" s="11" t="s">
        <v>181</v>
      </c>
      <c r="M3" s="15" t="s">
        <v>123</v>
      </c>
    </row>
    <row r="4" spans="1:13" ht="45" customHeight="1" outlineLevel="2" x14ac:dyDescent="0.25">
      <c r="A4" s="1">
        <v>1112573</v>
      </c>
      <c r="B4" s="1" t="s">
        <v>5</v>
      </c>
      <c r="C4" s="1" t="s">
        <v>6</v>
      </c>
      <c r="D4" s="1" t="s">
        <v>7</v>
      </c>
      <c r="E4" s="1" t="s">
        <v>88</v>
      </c>
      <c r="F4" s="7">
        <v>1.25</v>
      </c>
      <c r="G4" s="2">
        <v>1.2</v>
      </c>
      <c r="H4" s="6">
        <v>900437</v>
      </c>
      <c r="I4" s="6">
        <v>1080524.3999999999</v>
      </c>
      <c r="J4" s="6">
        <v>1080524.3999999999</v>
      </c>
      <c r="K4" s="3">
        <v>235000</v>
      </c>
      <c r="L4" s="4">
        <v>235000</v>
      </c>
      <c r="M4" s="1"/>
    </row>
    <row r="5" spans="1:13" ht="45" customHeight="1" outlineLevel="2" x14ac:dyDescent="0.25">
      <c r="A5" s="1">
        <v>7952461</v>
      </c>
      <c r="B5" s="1" t="s">
        <v>5</v>
      </c>
      <c r="C5" s="1" t="s">
        <v>2</v>
      </c>
      <c r="D5" s="1" t="s">
        <v>7</v>
      </c>
      <c r="E5" s="1" t="s">
        <v>88</v>
      </c>
      <c r="F5" s="7">
        <v>0.84000000000000008</v>
      </c>
      <c r="G5" s="2">
        <v>0.8</v>
      </c>
      <c r="H5" s="6">
        <v>916427</v>
      </c>
      <c r="I5" s="6">
        <v>733141.60000000009</v>
      </c>
      <c r="J5" s="6">
        <v>733141.60000000009</v>
      </c>
      <c r="K5" s="3">
        <v>160000</v>
      </c>
      <c r="L5" s="4">
        <v>160000</v>
      </c>
      <c r="M5" s="1"/>
    </row>
    <row r="6" spans="1:13" ht="45" customHeight="1" outlineLevel="1" x14ac:dyDescent="0.25">
      <c r="A6" s="1"/>
      <c r="B6" s="20" t="s">
        <v>124</v>
      </c>
      <c r="C6" s="1"/>
      <c r="D6" s="1"/>
      <c r="E6" s="1"/>
      <c r="F6" s="7"/>
      <c r="G6" s="2"/>
      <c r="H6" s="6"/>
      <c r="I6" s="6"/>
      <c r="J6" s="6"/>
      <c r="K6" s="6"/>
      <c r="L6" s="19">
        <f>SUBTOTAL(9,L4:L5)</f>
        <v>395000</v>
      </c>
      <c r="M6" s="1"/>
    </row>
    <row r="7" spans="1:13" ht="45" customHeight="1" outlineLevel="2" x14ac:dyDescent="0.25">
      <c r="A7" s="1">
        <v>3617065</v>
      </c>
      <c r="B7" s="1" t="s">
        <v>8</v>
      </c>
      <c r="C7" s="1" t="s">
        <v>2</v>
      </c>
      <c r="D7" s="1" t="s">
        <v>9</v>
      </c>
      <c r="E7" s="1" t="s">
        <v>88</v>
      </c>
      <c r="F7" s="7">
        <v>4.2590000000000003</v>
      </c>
      <c r="G7" s="2">
        <v>2.4</v>
      </c>
      <c r="H7" s="6">
        <v>916427</v>
      </c>
      <c r="I7" s="6">
        <v>2199424.7999999998</v>
      </c>
      <c r="J7" s="6">
        <v>2199424.7999999998</v>
      </c>
      <c r="K7" s="3">
        <v>506904</v>
      </c>
      <c r="L7" s="4">
        <v>506000</v>
      </c>
      <c r="M7" s="1"/>
    </row>
    <row r="8" spans="1:13" ht="45" customHeight="1" outlineLevel="1" x14ac:dyDescent="0.25">
      <c r="A8" s="1"/>
      <c r="B8" s="20" t="s">
        <v>125</v>
      </c>
      <c r="C8" s="1"/>
      <c r="D8" s="1"/>
      <c r="E8" s="1"/>
      <c r="F8" s="7"/>
      <c r="G8" s="2"/>
      <c r="H8" s="6"/>
      <c r="I8" s="6"/>
      <c r="J8" s="6"/>
      <c r="K8" s="6"/>
      <c r="L8" s="19">
        <f>SUBTOTAL(9,L7:L7)</f>
        <v>506000</v>
      </c>
      <c r="M8" s="1"/>
    </row>
    <row r="9" spans="1:13" ht="45" customHeight="1" outlineLevel="2" x14ac:dyDescent="0.25">
      <c r="A9" s="1">
        <v>6288606</v>
      </c>
      <c r="B9" s="1" t="s">
        <v>89</v>
      </c>
      <c r="C9" s="1" t="s">
        <v>2</v>
      </c>
      <c r="D9" s="1" t="s">
        <v>103</v>
      </c>
      <c r="E9" s="1" t="s">
        <v>88</v>
      </c>
      <c r="F9" s="13">
        <v>3.1399999999999997</v>
      </c>
      <c r="G9" s="1">
        <v>3.4</v>
      </c>
      <c r="H9" s="6">
        <v>916427</v>
      </c>
      <c r="I9" s="6">
        <v>2877580.78</v>
      </c>
      <c r="J9" s="6">
        <v>2302064.6239999998</v>
      </c>
      <c r="K9" s="3">
        <v>189302</v>
      </c>
      <c r="L9" s="4">
        <v>189000</v>
      </c>
      <c r="M9" s="8"/>
    </row>
    <row r="10" spans="1:13" ht="45" customHeight="1" outlineLevel="1" x14ac:dyDescent="0.25">
      <c r="A10" s="1"/>
      <c r="B10" s="20" t="s">
        <v>126</v>
      </c>
      <c r="C10" s="1"/>
      <c r="D10" s="1"/>
      <c r="E10" s="1"/>
      <c r="F10" s="13"/>
      <c r="G10" s="1"/>
      <c r="H10" s="6"/>
      <c r="I10" s="6"/>
      <c r="J10" s="6"/>
      <c r="K10" s="6"/>
      <c r="L10" s="19">
        <f>SUBTOTAL(9,L9:L9)</f>
        <v>189000</v>
      </c>
      <c r="M10" s="8"/>
    </row>
    <row r="11" spans="1:13" ht="45" customHeight="1" outlineLevel="2" x14ac:dyDescent="0.25">
      <c r="A11" s="1">
        <v>4851969</v>
      </c>
      <c r="B11" s="1" t="s">
        <v>14</v>
      </c>
      <c r="C11" s="1" t="s">
        <v>15</v>
      </c>
      <c r="D11" s="1" t="s">
        <v>16</v>
      </c>
      <c r="E11" s="1" t="s">
        <v>88</v>
      </c>
      <c r="F11" s="13">
        <v>4.0979999999999999</v>
      </c>
      <c r="G11" s="1">
        <v>4.28</v>
      </c>
      <c r="H11" s="6">
        <v>930618</v>
      </c>
      <c r="I11" s="6">
        <v>3813672.5639999998</v>
      </c>
      <c r="J11" s="6">
        <v>3050938.0511999996</v>
      </c>
      <c r="K11" s="3">
        <v>960000</v>
      </c>
      <c r="L11" s="4">
        <v>915000</v>
      </c>
      <c r="M11" s="1"/>
    </row>
    <row r="12" spans="1:13" ht="45" customHeight="1" outlineLevel="1" x14ac:dyDescent="0.25">
      <c r="A12" s="1"/>
      <c r="B12" s="20" t="s">
        <v>127</v>
      </c>
      <c r="C12" s="1"/>
      <c r="D12" s="1"/>
      <c r="E12" s="1"/>
      <c r="F12" s="13"/>
      <c r="G12" s="1"/>
      <c r="H12" s="6"/>
      <c r="I12" s="6"/>
      <c r="J12" s="6"/>
      <c r="K12" s="6"/>
      <c r="L12" s="19">
        <f>SUBTOTAL(9,L11:L11)</f>
        <v>915000</v>
      </c>
      <c r="M12" s="1"/>
    </row>
    <row r="13" spans="1:13" ht="45" customHeight="1" outlineLevel="2" x14ac:dyDescent="0.25">
      <c r="A13" s="1">
        <v>5470299</v>
      </c>
      <c r="B13" s="1" t="s">
        <v>17</v>
      </c>
      <c r="C13" s="1" t="s">
        <v>2</v>
      </c>
      <c r="D13" s="1" t="s">
        <v>18</v>
      </c>
      <c r="E13" s="1" t="s">
        <v>88</v>
      </c>
      <c r="F13" s="7">
        <v>2.6</v>
      </c>
      <c r="G13" s="2">
        <v>2.6</v>
      </c>
      <c r="H13" s="6">
        <v>916427</v>
      </c>
      <c r="I13" s="6">
        <v>2382710.2000000002</v>
      </c>
      <c r="J13" s="6">
        <v>2144439.1800000002</v>
      </c>
      <c r="K13" s="3">
        <v>547000</v>
      </c>
      <c r="L13" s="4">
        <v>547000</v>
      </c>
      <c r="M13" s="1"/>
    </row>
    <row r="14" spans="1:13" ht="45" customHeight="1" outlineLevel="1" x14ac:dyDescent="0.25">
      <c r="A14" s="1"/>
      <c r="B14" s="20" t="s">
        <v>128</v>
      </c>
      <c r="C14" s="1"/>
      <c r="D14" s="1"/>
      <c r="E14" s="1"/>
      <c r="F14" s="7"/>
      <c r="G14" s="2"/>
      <c r="H14" s="6"/>
      <c r="I14" s="6"/>
      <c r="J14" s="6"/>
      <c r="K14" s="6"/>
      <c r="L14" s="19">
        <f>SUBTOTAL(9,L13:L13)</f>
        <v>547000</v>
      </c>
      <c r="M14" s="1"/>
    </row>
    <row r="15" spans="1:13" ht="45" customHeight="1" outlineLevel="2" x14ac:dyDescent="0.25">
      <c r="A15" s="1">
        <v>9280386</v>
      </c>
      <c r="B15" s="1" t="s">
        <v>90</v>
      </c>
      <c r="C15" s="1" t="s">
        <v>2</v>
      </c>
      <c r="D15" s="1" t="s">
        <v>104</v>
      </c>
      <c r="E15" s="1" t="s">
        <v>88</v>
      </c>
      <c r="F15" s="7">
        <v>2.81</v>
      </c>
      <c r="G15" s="2">
        <v>0.6</v>
      </c>
      <c r="H15" s="6">
        <v>916427</v>
      </c>
      <c r="I15" s="6">
        <v>549856.19999999995</v>
      </c>
      <c r="J15" s="6">
        <v>439884.95999999996</v>
      </c>
      <c r="K15" s="3">
        <v>100000</v>
      </c>
      <c r="L15" s="4">
        <v>100000</v>
      </c>
      <c r="M15" s="8"/>
    </row>
    <row r="16" spans="1:13" ht="45" customHeight="1" outlineLevel="2" x14ac:dyDescent="0.25">
      <c r="A16" s="1">
        <v>5002625</v>
      </c>
      <c r="B16" s="1" t="s">
        <v>90</v>
      </c>
      <c r="C16" s="1" t="s">
        <v>33</v>
      </c>
      <c r="D16" s="1" t="s">
        <v>105</v>
      </c>
      <c r="E16" s="1" t="s">
        <v>88</v>
      </c>
      <c r="F16" s="7">
        <v>14.55</v>
      </c>
      <c r="G16" s="2">
        <v>1.86</v>
      </c>
      <c r="H16" s="6">
        <v>934416</v>
      </c>
      <c r="I16" s="6">
        <v>1738013.76</v>
      </c>
      <c r="J16" s="6">
        <v>1390411.0079999999</v>
      </c>
      <c r="K16" s="3">
        <v>350000</v>
      </c>
      <c r="L16" s="4">
        <v>350000</v>
      </c>
      <c r="M16" s="8"/>
    </row>
    <row r="17" spans="1:13" ht="45" customHeight="1" outlineLevel="1" x14ac:dyDescent="0.25">
      <c r="A17" s="1"/>
      <c r="B17" s="20" t="s">
        <v>129</v>
      </c>
      <c r="C17" s="1"/>
      <c r="D17" s="1"/>
      <c r="E17" s="1"/>
      <c r="F17" s="7"/>
      <c r="G17" s="2"/>
      <c r="H17" s="6"/>
      <c r="I17" s="6"/>
      <c r="J17" s="6"/>
      <c r="K17" s="6"/>
      <c r="L17" s="19">
        <f>SUBTOTAL(9,L15:L16)</f>
        <v>450000</v>
      </c>
      <c r="M17" s="8"/>
    </row>
    <row r="18" spans="1:13" ht="45" customHeight="1" outlineLevel="2" x14ac:dyDescent="0.25">
      <c r="A18" s="1">
        <v>9375088</v>
      </c>
      <c r="B18" s="1" t="s">
        <v>20</v>
      </c>
      <c r="C18" s="1" t="s">
        <v>2</v>
      </c>
      <c r="D18" s="1" t="s">
        <v>21</v>
      </c>
      <c r="E18" s="1" t="s">
        <v>88</v>
      </c>
      <c r="F18" s="7">
        <v>9.4209999999999994</v>
      </c>
      <c r="G18" s="2">
        <v>2</v>
      </c>
      <c r="H18" s="6">
        <v>916427</v>
      </c>
      <c r="I18" s="6">
        <v>1832854</v>
      </c>
      <c r="J18" s="6">
        <v>1832854</v>
      </c>
      <c r="K18" s="3">
        <v>805153</v>
      </c>
      <c r="L18" s="4">
        <v>549000</v>
      </c>
      <c r="M18" s="1"/>
    </row>
    <row r="19" spans="1:13" ht="45" customHeight="1" outlineLevel="1" x14ac:dyDescent="0.25">
      <c r="A19" s="1"/>
      <c r="B19" s="20" t="s">
        <v>130</v>
      </c>
      <c r="C19" s="1"/>
      <c r="D19" s="1"/>
      <c r="E19" s="1"/>
      <c r="F19" s="7"/>
      <c r="G19" s="2"/>
      <c r="H19" s="6"/>
      <c r="I19" s="6"/>
      <c r="J19" s="6"/>
      <c r="K19" s="6"/>
      <c r="L19" s="19">
        <f>SUBTOTAL(9,L18:L18)</f>
        <v>549000</v>
      </c>
      <c r="M19" s="1"/>
    </row>
    <row r="20" spans="1:13" ht="45" customHeight="1" outlineLevel="2" x14ac:dyDescent="0.25">
      <c r="A20" s="1">
        <v>6680999</v>
      </c>
      <c r="B20" s="1" t="s">
        <v>26</v>
      </c>
      <c r="C20" s="1" t="s">
        <v>27</v>
      </c>
      <c r="D20" s="1" t="s">
        <v>28</v>
      </c>
      <c r="E20" s="1" t="s">
        <v>88</v>
      </c>
      <c r="F20" s="7">
        <v>1.3120000000000001</v>
      </c>
      <c r="G20" s="2">
        <v>1.3</v>
      </c>
      <c r="H20" s="6">
        <v>911830</v>
      </c>
      <c r="I20" s="6">
        <v>1185379</v>
      </c>
      <c r="J20" s="6">
        <v>1185379</v>
      </c>
      <c r="K20" s="3">
        <v>241200</v>
      </c>
      <c r="L20" s="4">
        <v>241000</v>
      </c>
      <c r="M20" s="1"/>
    </row>
    <row r="21" spans="1:13" ht="45" customHeight="1" outlineLevel="1" x14ac:dyDescent="0.25">
      <c r="A21" s="1"/>
      <c r="B21" s="20" t="s">
        <v>131</v>
      </c>
      <c r="C21" s="1"/>
      <c r="D21" s="1"/>
      <c r="E21" s="1"/>
      <c r="F21" s="7"/>
      <c r="G21" s="2"/>
      <c r="H21" s="6"/>
      <c r="I21" s="6"/>
      <c r="J21" s="6"/>
      <c r="K21" s="6"/>
      <c r="L21" s="19">
        <f>SUBTOTAL(9,L20:L20)</f>
        <v>241000</v>
      </c>
      <c r="M21" s="1"/>
    </row>
    <row r="22" spans="1:13" ht="45" customHeight="1" outlineLevel="2" x14ac:dyDescent="0.25">
      <c r="A22" s="1">
        <v>2225351</v>
      </c>
      <c r="B22" s="1" t="s">
        <v>91</v>
      </c>
      <c r="C22" s="1" t="s">
        <v>2</v>
      </c>
      <c r="D22" s="1" t="s">
        <v>106</v>
      </c>
      <c r="E22" s="1" t="s">
        <v>88</v>
      </c>
      <c r="F22" s="7">
        <v>4</v>
      </c>
      <c r="G22" s="2">
        <v>1.1000000000000001</v>
      </c>
      <c r="H22" s="6">
        <v>916427</v>
      </c>
      <c r="I22" s="6">
        <v>1008069.7000000001</v>
      </c>
      <c r="J22" s="6">
        <v>1008069.7000000001</v>
      </c>
      <c r="K22" s="3">
        <v>1274599</v>
      </c>
      <c r="L22" s="4">
        <v>302000</v>
      </c>
      <c r="M22" s="8"/>
    </row>
    <row r="23" spans="1:13" ht="45" customHeight="1" outlineLevel="1" x14ac:dyDescent="0.25">
      <c r="A23" s="1"/>
      <c r="B23" s="20" t="s">
        <v>132</v>
      </c>
      <c r="C23" s="1"/>
      <c r="D23" s="1"/>
      <c r="E23" s="1"/>
      <c r="F23" s="7"/>
      <c r="G23" s="2"/>
      <c r="H23" s="6"/>
      <c r="I23" s="6"/>
      <c r="J23" s="6"/>
      <c r="K23" s="6"/>
      <c r="L23" s="19">
        <f>SUBTOTAL(9,L22:L22)</f>
        <v>302000</v>
      </c>
      <c r="M23" s="8"/>
    </row>
    <row r="24" spans="1:13" ht="45" customHeight="1" outlineLevel="2" x14ac:dyDescent="0.25">
      <c r="A24" s="1">
        <v>2532222</v>
      </c>
      <c r="B24" s="1" t="s">
        <v>29</v>
      </c>
      <c r="C24" s="1" t="s">
        <v>12</v>
      </c>
      <c r="D24" s="1" t="s">
        <v>30</v>
      </c>
      <c r="E24" s="1" t="s">
        <v>87</v>
      </c>
      <c r="F24" s="1">
        <v>71</v>
      </c>
      <c r="G24" s="2">
        <v>24</v>
      </c>
      <c r="H24" s="6">
        <v>913309.1</v>
      </c>
      <c r="I24" s="6">
        <v>16555418.399999999</v>
      </c>
      <c r="J24" s="6">
        <v>14899876.559999999</v>
      </c>
      <c r="K24" s="3">
        <v>1000000</v>
      </c>
      <c r="L24" s="4">
        <v>1000000</v>
      </c>
      <c r="M24" s="1"/>
    </row>
    <row r="25" spans="1:13" ht="45" customHeight="1" outlineLevel="1" x14ac:dyDescent="0.25">
      <c r="A25" s="1"/>
      <c r="B25" s="20" t="s">
        <v>133</v>
      </c>
      <c r="C25" s="1"/>
      <c r="D25" s="1"/>
      <c r="E25" s="1"/>
      <c r="F25" s="1"/>
      <c r="G25" s="2"/>
      <c r="H25" s="6"/>
      <c r="I25" s="6"/>
      <c r="J25" s="6"/>
      <c r="K25" s="6"/>
      <c r="L25" s="19">
        <f>SUBTOTAL(9,L24:L24)</f>
        <v>1000000</v>
      </c>
      <c r="M25" s="1"/>
    </row>
    <row r="26" spans="1:13" ht="45" customHeight="1" outlineLevel="2" x14ac:dyDescent="0.25">
      <c r="A26" s="1">
        <v>1602621</v>
      </c>
      <c r="B26" s="1" t="s">
        <v>31</v>
      </c>
      <c r="C26" s="1" t="s">
        <v>13</v>
      </c>
      <c r="D26" s="1" t="s">
        <v>32</v>
      </c>
      <c r="E26" s="1" t="s">
        <v>87</v>
      </c>
      <c r="F26" s="1">
        <v>4</v>
      </c>
      <c r="G26" s="2">
        <v>2</v>
      </c>
      <c r="H26" s="6">
        <v>599625</v>
      </c>
      <c r="I26" s="6">
        <v>1103250</v>
      </c>
      <c r="J26" s="6">
        <v>1103250</v>
      </c>
      <c r="K26" s="3">
        <v>1042202</v>
      </c>
      <c r="L26" s="4">
        <v>330000</v>
      </c>
      <c r="M26" s="1"/>
    </row>
    <row r="27" spans="1:13" ht="45" customHeight="1" outlineLevel="2" x14ac:dyDescent="0.25">
      <c r="A27" s="1">
        <v>1803918</v>
      </c>
      <c r="B27" s="1" t="s">
        <v>31</v>
      </c>
      <c r="C27" s="1" t="s">
        <v>11</v>
      </c>
      <c r="D27" s="1" t="s">
        <v>11</v>
      </c>
      <c r="E27" s="1" t="s">
        <v>88</v>
      </c>
      <c r="F27" s="7">
        <v>4.8</v>
      </c>
      <c r="G27" s="2">
        <v>0</v>
      </c>
      <c r="H27" s="6">
        <v>914428</v>
      </c>
      <c r="I27" s="6">
        <v>0</v>
      </c>
      <c r="J27" s="6">
        <v>0</v>
      </c>
      <c r="K27" s="3">
        <v>1237992</v>
      </c>
      <c r="L27" s="4">
        <v>0</v>
      </c>
      <c r="M27" s="1" t="s">
        <v>119</v>
      </c>
    </row>
    <row r="28" spans="1:13" ht="45" customHeight="1" outlineLevel="1" x14ac:dyDescent="0.25">
      <c r="A28" s="1"/>
      <c r="B28" s="20" t="s">
        <v>134</v>
      </c>
      <c r="C28" s="1"/>
      <c r="D28" s="1"/>
      <c r="E28" s="1"/>
      <c r="F28" s="7"/>
      <c r="G28" s="2"/>
      <c r="H28" s="6"/>
      <c r="I28" s="6"/>
      <c r="J28" s="6"/>
      <c r="K28" s="6"/>
      <c r="L28" s="19">
        <f>SUBTOTAL(9,L26:L27)</f>
        <v>330000</v>
      </c>
      <c r="M28" s="1"/>
    </row>
    <row r="29" spans="1:13" ht="45" customHeight="1" outlineLevel="2" x14ac:dyDescent="0.25">
      <c r="A29" s="1">
        <v>3457142</v>
      </c>
      <c r="B29" s="1" t="s">
        <v>34</v>
      </c>
      <c r="C29" s="1" t="s">
        <v>19</v>
      </c>
      <c r="D29" s="1" t="s">
        <v>35</v>
      </c>
      <c r="E29" s="1" t="s">
        <v>88</v>
      </c>
      <c r="F29" s="7">
        <v>4.1479999999999997</v>
      </c>
      <c r="G29" s="2">
        <v>3.68</v>
      </c>
      <c r="H29" s="6">
        <v>861061</v>
      </c>
      <c r="I29" s="6">
        <v>3168704.48</v>
      </c>
      <c r="J29" s="6">
        <v>3168704.48</v>
      </c>
      <c r="K29" s="3">
        <v>892000</v>
      </c>
      <c r="L29" s="4">
        <v>892000</v>
      </c>
      <c r="M29" s="1"/>
    </row>
    <row r="30" spans="1:13" ht="45" customHeight="1" outlineLevel="1" x14ac:dyDescent="0.25">
      <c r="A30" s="1"/>
      <c r="B30" s="20" t="s">
        <v>135</v>
      </c>
      <c r="C30" s="1"/>
      <c r="D30" s="1"/>
      <c r="E30" s="1"/>
      <c r="F30" s="7"/>
      <c r="G30" s="2"/>
      <c r="H30" s="6"/>
      <c r="I30" s="6"/>
      <c r="J30" s="6"/>
      <c r="K30" s="6"/>
      <c r="L30" s="19">
        <f>SUBTOTAL(9,L29:L29)</f>
        <v>892000</v>
      </c>
      <c r="M30" s="1"/>
    </row>
    <row r="31" spans="1:13" ht="45" customHeight="1" outlineLevel="2" x14ac:dyDescent="0.25">
      <c r="A31" s="1">
        <v>9270655</v>
      </c>
      <c r="B31" s="1" t="s">
        <v>36</v>
      </c>
      <c r="C31" s="1" t="s">
        <v>19</v>
      </c>
      <c r="D31" s="1" t="s">
        <v>37</v>
      </c>
      <c r="E31" s="1" t="s">
        <v>88</v>
      </c>
      <c r="F31" s="7">
        <v>3.1970000000000001</v>
      </c>
      <c r="G31" s="2">
        <v>2.95</v>
      </c>
      <c r="H31" s="6">
        <v>861061</v>
      </c>
      <c r="I31" s="6">
        <v>2540129.9500000002</v>
      </c>
      <c r="J31" s="6">
        <v>2540129.9500000002</v>
      </c>
      <c r="K31" s="3">
        <v>717000</v>
      </c>
      <c r="L31" s="4">
        <v>717000</v>
      </c>
      <c r="M31" s="1"/>
    </row>
    <row r="32" spans="1:13" ht="45" customHeight="1" outlineLevel="1" x14ac:dyDescent="0.25">
      <c r="A32" s="1"/>
      <c r="B32" s="20" t="s">
        <v>136</v>
      </c>
      <c r="C32" s="1"/>
      <c r="D32" s="1"/>
      <c r="E32" s="1"/>
      <c r="F32" s="7"/>
      <c r="G32" s="2"/>
      <c r="H32" s="6"/>
      <c r="I32" s="6"/>
      <c r="J32" s="6"/>
      <c r="K32" s="6"/>
      <c r="L32" s="19">
        <f>SUBTOTAL(9,L31:L31)</f>
        <v>717000</v>
      </c>
      <c r="M32" s="1"/>
    </row>
    <row r="33" spans="1:13" ht="45" customHeight="1" outlineLevel="2" x14ac:dyDescent="0.25">
      <c r="A33" s="1">
        <v>2285108</v>
      </c>
      <c r="B33" s="1" t="s">
        <v>38</v>
      </c>
      <c r="C33" s="1" t="s">
        <v>10</v>
      </c>
      <c r="D33" s="1" t="s">
        <v>39</v>
      </c>
      <c r="E33" s="1" t="s">
        <v>88</v>
      </c>
      <c r="F33" s="7">
        <v>8.468</v>
      </c>
      <c r="G33" s="2">
        <v>5</v>
      </c>
      <c r="H33" s="6">
        <v>833879</v>
      </c>
      <c r="I33" s="6">
        <v>3935573.5545583372</v>
      </c>
      <c r="J33" s="6">
        <v>3935573.5545583372</v>
      </c>
      <c r="K33" s="3">
        <v>846000</v>
      </c>
      <c r="L33" s="4">
        <v>846000</v>
      </c>
      <c r="M33" s="1"/>
    </row>
    <row r="34" spans="1:13" ht="45" customHeight="1" outlineLevel="1" x14ac:dyDescent="0.25">
      <c r="A34" s="1"/>
      <c r="B34" s="20" t="s">
        <v>137</v>
      </c>
      <c r="C34" s="1"/>
      <c r="D34" s="1"/>
      <c r="E34" s="1"/>
      <c r="F34" s="7"/>
      <c r="G34" s="2"/>
      <c r="H34" s="6"/>
      <c r="I34" s="6"/>
      <c r="J34" s="6"/>
      <c r="K34" s="6"/>
      <c r="L34" s="19">
        <f>SUBTOTAL(9,L33:L33)</f>
        <v>846000</v>
      </c>
      <c r="M34" s="1"/>
    </row>
    <row r="35" spans="1:13" ht="45" customHeight="1" outlineLevel="2" x14ac:dyDescent="0.25">
      <c r="A35" s="1">
        <v>1068030</v>
      </c>
      <c r="B35" s="1" t="s">
        <v>40</v>
      </c>
      <c r="C35" s="1" t="s">
        <v>11</v>
      </c>
      <c r="D35" s="1" t="s">
        <v>41</v>
      </c>
      <c r="E35" s="1" t="s">
        <v>88</v>
      </c>
      <c r="F35" s="7">
        <v>2.8000000000000003</v>
      </c>
      <c r="G35" s="2">
        <v>2.8</v>
      </c>
      <c r="H35" s="6">
        <v>914428</v>
      </c>
      <c r="I35" s="6">
        <v>2560398.4</v>
      </c>
      <c r="J35" s="6">
        <v>2560398.4</v>
      </c>
      <c r="K35" s="3">
        <v>768119</v>
      </c>
      <c r="L35" s="4">
        <v>768000</v>
      </c>
      <c r="M35" s="1"/>
    </row>
    <row r="36" spans="1:13" ht="45" customHeight="1" outlineLevel="2" x14ac:dyDescent="0.25">
      <c r="A36" s="1">
        <v>7591273</v>
      </c>
      <c r="B36" s="1" t="s">
        <v>40</v>
      </c>
      <c r="C36" s="1" t="s">
        <v>42</v>
      </c>
      <c r="D36" s="1" t="s">
        <v>43</v>
      </c>
      <c r="E36" s="1" t="s">
        <v>87</v>
      </c>
      <c r="F36" s="1">
        <v>17</v>
      </c>
      <c r="G36" s="2">
        <v>15</v>
      </c>
      <c r="H36" s="6">
        <v>545059</v>
      </c>
      <c r="I36" s="6">
        <v>8175885</v>
      </c>
      <c r="J36" s="6">
        <v>8175885</v>
      </c>
      <c r="K36" s="3">
        <v>2190000</v>
      </c>
      <c r="L36" s="4">
        <v>0</v>
      </c>
      <c r="M36" s="1" t="s">
        <v>120</v>
      </c>
    </row>
    <row r="37" spans="1:13" ht="45" customHeight="1" outlineLevel="2" x14ac:dyDescent="0.25">
      <c r="A37" s="1">
        <v>7923241</v>
      </c>
      <c r="B37" s="1" t="s">
        <v>40</v>
      </c>
      <c r="C37" s="1" t="s">
        <v>2</v>
      </c>
      <c r="D37" s="1" t="s">
        <v>44</v>
      </c>
      <c r="E37" s="1" t="s">
        <v>88</v>
      </c>
      <c r="F37" s="7">
        <v>0.75</v>
      </c>
      <c r="G37" s="2">
        <v>0.6</v>
      </c>
      <c r="H37" s="6">
        <v>916427</v>
      </c>
      <c r="I37" s="6">
        <v>549856.19999999995</v>
      </c>
      <c r="J37" s="6">
        <v>549856.19999999995</v>
      </c>
      <c r="K37" s="3">
        <v>164956</v>
      </c>
      <c r="L37" s="4">
        <v>164000</v>
      </c>
      <c r="M37" s="1"/>
    </row>
    <row r="38" spans="1:13" ht="45" customHeight="1" outlineLevel="1" x14ac:dyDescent="0.25">
      <c r="A38" s="1"/>
      <c r="B38" s="20" t="s">
        <v>138</v>
      </c>
      <c r="C38" s="1"/>
      <c r="D38" s="1"/>
      <c r="E38" s="1"/>
      <c r="F38" s="7"/>
      <c r="G38" s="2"/>
      <c r="H38" s="6"/>
      <c r="I38" s="6"/>
      <c r="J38" s="6"/>
      <c r="K38" s="6"/>
      <c r="L38" s="19">
        <f>SUBTOTAL(9,L35:L37)</f>
        <v>932000</v>
      </c>
      <c r="M38" s="1"/>
    </row>
    <row r="39" spans="1:13" ht="45" customHeight="1" outlineLevel="2" x14ac:dyDescent="0.25">
      <c r="A39" s="1">
        <v>4916459</v>
      </c>
      <c r="B39" s="1" t="s">
        <v>92</v>
      </c>
      <c r="C39" s="1" t="s">
        <v>2</v>
      </c>
      <c r="D39" s="1" t="s">
        <v>107</v>
      </c>
      <c r="E39" s="1" t="s">
        <v>88</v>
      </c>
      <c r="F39" s="7">
        <v>3.3900000000000006</v>
      </c>
      <c r="G39" s="2">
        <v>0</v>
      </c>
      <c r="H39" s="6">
        <v>916427</v>
      </c>
      <c r="I39" s="6">
        <v>0</v>
      </c>
      <c r="J39" s="6">
        <v>0</v>
      </c>
      <c r="K39" s="3">
        <v>4536780</v>
      </c>
      <c r="L39" s="4">
        <v>0</v>
      </c>
      <c r="M39" s="1" t="s">
        <v>119</v>
      </c>
    </row>
    <row r="40" spans="1:13" ht="45" customHeight="1" outlineLevel="1" x14ac:dyDescent="0.25">
      <c r="A40" s="1"/>
      <c r="B40" s="20" t="s">
        <v>139</v>
      </c>
      <c r="C40" s="1"/>
      <c r="D40" s="1"/>
      <c r="E40" s="1"/>
      <c r="F40" s="7"/>
      <c r="G40" s="2"/>
      <c r="H40" s="6"/>
      <c r="I40" s="6"/>
      <c r="J40" s="6"/>
      <c r="K40" s="6"/>
      <c r="L40" s="19">
        <f>SUBTOTAL(9,L39:L39)</f>
        <v>0</v>
      </c>
      <c r="M40" s="1"/>
    </row>
    <row r="41" spans="1:13" ht="45" customHeight="1" outlineLevel="2" x14ac:dyDescent="0.25">
      <c r="A41" s="1">
        <v>6009799</v>
      </c>
      <c r="B41" s="1" t="s">
        <v>45</v>
      </c>
      <c r="C41" s="1" t="s">
        <v>42</v>
      </c>
      <c r="D41" s="1" t="s">
        <v>46</v>
      </c>
      <c r="E41" s="1" t="s">
        <v>87</v>
      </c>
      <c r="F41" s="1">
        <v>20</v>
      </c>
      <c r="G41" s="2">
        <v>20</v>
      </c>
      <c r="H41" s="6">
        <v>545059</v>
      </c>
      <c r="I41" s="6">
        <v>10901180</v>
      </c>
      <c r="J41" s="6">
        <v>10901180</v>
      </c>
      <c r="K41" s="3">
        <v>2956684</v>
      </c>
      <c r="L41" s="4">
        <v>0</v>
      </c>
      <c r="M41" s="1" t="s">
        <v>120</v>
      </c>
    </row>
    <row r="42" spans="1:13" ht="45" customHeight="1" outlineLevel="1" x14ac:dyDescent="0.25">
      <c r="A42" s="1"/>
      <c r="B42" s="20" t="s">
        <v>140</v>
      </c>
      <c r="C42" s="1"/>
      <c r="D42" s="1"/>
      <c r="E42" s="1"/>
      <c r="F42" s="1"/>
      <c r="G42" s="2"/>
      <c r="H42" s="6"/>
      <c r="I42" s="6"/>
      <c r="J42" s="6"/>
      <c r="K42" s="6"/>
      <c r="L42" s="19">
        <f>SUBTOTAL(9,L41:L41)</f>
        <v>0</v>
      </c>
      <c r="M42" s="1"/>
    </row>
    <row r="43" spans="1:13" ht="45" customHeight="1" outlineLevel="2" x14ac:dyDescent="0.25">
      <c r="A43" s="1">
        <v>1745849</v>
      </c>
      <c r="B43" s="1" t="s">
        <v>93</v>
      </c>
      <c r="C43" s="1" t="s">
        <v>25</v>
      </c>
      <c r="D43" s="1" t="s">
        <v>108</v>
      </c>
      <c r="E43" s="1" t="s">
        <v>88</v>
      </c>
      <c r="F43" s="7">
        <v>8.5500000000000007</v>
      </c>
      <c r="G43" s="2">
        <v>1.2</v>
      </c>
      <c r="H43" s="6">
        <v>891243</v>
      </c>
      <c r="I43" s="6">
        <v>1069491.5999999999</v>
      </c>
      <c r="J43" s="6">
        <v>1069491.5999999999</v>
      </c>
      <c r="K43" s="3">
        <v>3510351</v>
      </c>
      <c r="L43" s="4">
        <v>320000</v>
      </c>
      <c r="M43" s="8"/>
    </row>
    <row r="44" spans="1:13" ht="45" customHeight="1" outlineLevel="1" x14ac:dyDescent="0.25">
      <c r="A44" s="1"/>
      <c r="B44" s="20" t="s">
        <v>141</v>
      </c>
      <c r="C44" s="1"/>
      <c r="D44" s="1"/>
      <c r="E44" s="1"/>
      <c r="F44" s="7"/>
      <c r="G44" s="2"/>
      <c r="H44" s="6"/>
      <c r="I44" s="6"/>
      <c r="J44" s="6"/>
      <c r="K44" s="6"/>
      <c r="L44" s="19">
        <f>SUBTOTAL(9,L43:L43)</f>
        <v>320000</v>
      </c>
      <c r="M44" s="8"/>
    </row>
    <row r="45" spans="1:13" ht="45" customHeight="1" outlineLevel="2" x14ac:dyDescent="0.25">
      <c r="A45" s="1">
        <v>9955736</v>
      </c>
      <c r="B45" s="1" t="s">
        <v>47</v>
      </c>
      <c r="C45" s="1" t="s">
        <v>0</v>
      </c>
      <c r="D45" s="1" t="s">
        <v>48</v>
      </c>
      <c r="E45" s="1" t="s">
        <v>86</v>
      </c>
      <c r="F45" s="6">
        <v>3744</v>
      </c>
      <c r="G45" s="12">
        <v>3744</v>
      </c>
      <c r="H45" s="6">
        <v>699</v>
      </c>
      <c r="I45" s="6">
        <v>2280096</v>
      </c>
      <c r="J45" s="6">
        <v>2052086.4</v>
      </c>
      <c r="K45" s="3">
        <v>685000</v>
      </c>
      <c r="L45" s="4">
        <v>615000</v>
      </c>
      <c r="M45" s="1"/>
    </row>
    <row r="46" spans="1:13" ht="45" customHeight="1" outlineLevel="1" x14ac:dyDescent="0.25">
      <c r="A46" s="1"/>
      <c r="B46" s="20" t="s">
        <v>142</v>
      </c>
      <c r="C46" s="1"/>
      <c r="D46" s="1"/>
      <c r="E46" s="1"/>
      <c r="F46" s="6"/>
      <c r="G46" s="12"/>
      <c r="H46" s="6"/>
      <c r="I46" s="6"/>
      <c r="J46" s="6"/>
      <c r="K46" s="6"/>
      <c r="L46" s="19">
        <f>SUBTOTAL(9,L45:L45)</f>
        <v>615000</v>
      </c>
      <c r="M46" s="1"/>
    </row>
    <row r="47" spans="1:13" ht="45" customHeight="1" outlineLevel="2" x14ac:dyDescent="0.25">
      <c r="A47" s="1">
        <v>5486809</v>
      </c>
      <c r="B47" s="1" t="s">
        <v>49</v>
      </c>
      <c r="C47" s="1" t="s">
        <v>23</v>
      </c>
      <c r="D47" s="1" t="s">
        <v>50</v>
      </c>
      <c r="E47" s="1" t="s">
        <v>88</v>
      </c>
      <c r="F47" s="7">
        <v>4.6980000000000004</v>
      </c>
      <c r="G47" s="2">
        <v>4.54</v>
      </c>
      <c r="H47" s="6">
        <v>926620</v>
      </c>
      <c r="I47" s="6">
        <v>4206854.8</v>
      </c>
      <c r="J47" s="6">
        <v>3786169.32</v>
      </c>
      <c r="K47" s="3">
        <v>900040</v>
      </c>
      <c r="L47" s="4">
        <v>900000</v>
      </c>
      <c r="M47" s="1"/>
    </row>
    <row r="48" spans="1:13" ht="45" customHeight="1" outlineLevel="1" x14ac:dyDescent="0.25">
      <c r="A48" s="1"/>
      <c r="B48" s="20" t="s">
        <v>143</v>
      </c>
      <c r="C48" s="1"/>
      <c r="D48" s="1"/>
      <c r="E48" s="1"/>
      <c r="F48" s="7"/>
      <c r="G48" s="2"/>
      <c r="H48" s="6"/>
      <c r="I48" s="6"/>
      <c r="J48" s="6"/>
      <c r="K48" s="6"/>
      <c r="L48" s="19">
        <f>SUBTOTAL(9,L47:L47)</f>
        <v>900000</v>
      </c>
      <c r="M48" s="1"/>
    </row>
    <row r="49" spans="1:13" ht="45" customHeight="1" outlineLevel="2" x14ac:dyDescent="0.25">
      <c r="A49" s="1">
        <v>1144917</v>
      </c>
      <c r="B49" s="1" t="s">
        <v>94</v>
      </c>
      <c r="C49" s="1" t="s">
        <v>2</v>
      </c>
      <c r="D49" s="1" t="s">
        <v>109</v>
      </c>
      <c r="E49" s="1" t="s">
        <v>88</v>
      </c>
      <c r="F49" s="7">
        <v>13.42</v>
      </c>
      <c r="G49" s="2">
        <v>0.7</v>
      </c>
      <c r="H49" s="6">
        <v>916427</v>
      </c>
      <c r="I49" s="6">
        <v>641498.89999999991</v>
      </c>
      <c r="J49" s="6">
        <v>641498.89999999991</v>
      </c>
      <c r="K49" s="3">
        <v>1211600</v>
      </c>
      <c r="L49" s="4">
        <v>192000</v>
      </c>
      <c r="M49" s="10"/>
    </row>
    <row r="50" spans="1:13" ht="45" customHeight="1" outlineLevel="1" x14ac:dyDescent="0.25">
      <c r="A50" s="1"/>
      <c r="B50" s="20" t="s">
        <v>144</v>
      </c>
      <c r="C50" s="1"/>
      <c r="D50" s="1"/>
      <c r="E50" s="1"/>
      <c r="F50" s="7"/>
      <c r="G50" s="2"/>
      <c r="H50" s="6"/>
      <c r="I50" s="6"/>
      <c r="J50" s="6"/>
      <c r="K50" s="6"/>
      <c r="L50" s="19">
        <f>SUBTOTAL(9,L49:L49)</f>
        <v>192000</v>
      </c>
      <c r="M50" s="10"/>
    </row>
    <row r="51" spans="1:13" ht="45" customHeight="1" outlineLevel="2" x14ac:dyDescent="0.25">
      <c r="A51" s="1">
        <v>3336111</v>
      </c>
      <c r="B51" s="1" t="s">
        <v>51</v>
      </c>
      <c r="C51" s="1" t="s">
        <v>27</v>
      </c>
      <c r="D51" s="1" t="s">
        <v>52</v>
      </c>
      <c r="E51" s="1" t="s">
        <v>88</v>
      </c>
      <c r="F51" s="7">
        <v>1.1100000000000001</v>
      </c>
      <c r="G51" s="2">
        <v>0.9</v>
      </c>
      <c r="H51" s="6">
        <v>911830</v>
      </c>
      <c r="I51" s="6">
        <v>820647</v>
      </c>
      <c r="J51" s="6">
        <v>820647</v>
      </c>
      <c r="K51" s="3">
        <v>245000</v>
      </c>
      <c r="L51" s="4">
        <v>245000</v>
      </c>
      <c r="M51" s="1"/>
    </row>
    <row r="52" spans="1:13" ht="45" customHeight="1" outlineLevel="2" x14ac:dyDescent="0.25">
      <c r="A52" s="1">
        <v>4291112</v>
      </c>
      <c r="B52" s="1" t="s">
        <v>51</v>
      </c>
      <c r="C52" s="1" t="s">
        <v>3</v>
      </c>
      <c r="D52" s="1" t="s">
        <v>53</v>
      </c>
      <c r="E52" s="1" t="s">
        <v>87</v>
      </c>
      <c r="F52" s="1">
        <v>22</v>
      </c>
      <c r="G52" s="2">
        <v>22</v>
      </c>
      <c r="H52" s="6">
        <v>262035</v>
      </c>
      <c r="I52" s="6">
        <v>5764770</v>
      </c>
      <c r="J52" s="6">
        <v>5764770</v>
      </c>
      <c r="K52" s="3">
        <v>1700000</v>
      </c>
      <c r="L52" s="4">
        <v>0</v>
      </c>
      <c r="M52" s="1" t="s">
        <v>120</v>
      </c>
    </row>
    <row r="53" spans="1:13" ht="45" customHeight="1" outlineLevel="2" x14ac:dyDescent="0.25">
      <c r="A53" s="1">
        <v>5212112</v>
      </c>
      <c r="B53" s="1" t="s">
        <v>51</v>
      </c>
      <c r="C53" s="1" t="s">
        <v>1</v>
      </c>
      <c r="D53" s="1" t="s">
        <v>54</v>
      </c>
      <c r="E53" s="1" t="s">
        <v>87</v>
      </c>
      <c r="F53" s="1">
        <v>6</v>
      </c>
      <c r="G53" s="2">
        <v>6</v>
      </c>
      <c r="H53" s="6">
        <v>507482</v>
      </c>
      <c r="I53" s="6">
        <v>3044892</v>
      </c>
      <c r="J53" s="6">
        <v>3044892</v>
      </c>
      <c r="K53" s="3">
        <v>600000</v>
      </c>
      <c r="L53" s="4">
        <v>600000</v>
      </c>
      <c r="M53" s="1"/>
    </row>
    <row r="54" spans="1:13" ht="45" customHeight="1" outlineLevel="1" x14ac:dyDescent="0.25">
      <c r="A54" s="1"/>
      <c r="B54" s="20" t="s">
        <v>145</v>
      </c>
      <c r="C54" s="1"/>
      <c r="D54" s="1"/>
      <c r="E54" s="1"/>
      <c r="F54" s="1"/>
      <c r="G54" s="2"/>
      <c r="H54" s="6"/>
      <c r="I54" s="6"/>
      <c r="J54" s="6"/>
      <c r="K54" s="6"/>
      <c r="L54" s="19">
        <f>SUBTOTAL(9,L51:L53)</f>
        <v>845000</v>
      </c>
      <c r="M54" s="1"/>
    </row>
    <row r="55" spans="1:13" ht="45" customHeight="1" outlineLevel="2" x14ac:dyDescent="0.25">
      <c r="A55" s="1">
        <v>3101074</v>
      </c>
      <c r="B55" s="1" t="s">
        <v>55</v>
      </c>
      <c r="C55" s="1" t="s">
        <v>10</v>
      </c>
      <c r="D55" s="1" t="s">
        <v>56</v>
      </c>
      <c r="E55" s="1" t="s">
        <v>88</v>
      </c>
      <c r="F55" s="7">
        <v>16.832999999999998</v>
      </c>
      <c r="G55" s="2">
        <v>1</v>
      </c>
      <c r="H55" s="6">
        <v>833879</v>
      </c>
      <c r="I55" s="6">
        <v>791105.87577971839</v>
      </c>
      <c r="J55" s="6">
        <v>474663.52546783094</v>
      </c>
      <c r="K55" s="3">
        <v>640000</v>
      </c>
      <c r="L55" s="4">
        <v>142000</v>
      </c>
      <c r="M55" s="1"/>
    </row>
    <row r="56" spans="1:13" ht="45" customHeight="1" outlineLevel="1" x14ac:dyDescent="0.25">
      <c r="A56" s="1"/>
      <c r="B56" s="20" t="s">
        <v>146</v>
      </c>
      <c r="C56" s="1"/>
      <c r="D56" s="1"/>
      <c r="E56" s="1"/>
      <c r="F56" s="7"/>
      <c r="G56" s="2"/>
      <c r="H56" s="6"/>
      <c r="I56" s="6"/>
      <c r="J56" s="6"/>
      <c r="K56" s="6"/>
      <c r="L56" s="19">
        <f>SUBTOTAL(9,L55:L55)</f>
        <v>142000</v>
      </c>
      <c r="M56" s="1"/>
    </row>
    <row r="57" spans="1:13" ht="45" customHeight="1" outlineLevel="2" x14ac:dyDescent="0.25">
      <c r="A57" s="1">
        <v>4086998</v>
      </c>
      <c r="B57" s="1" t="s">
        <v>57</v>
      </c>
      <c r="C57" s="1" t="s">
        <v>27</v>
      </c>
      <c r="D57" s="1" t="s">
        <v>58</v>
      </c>
      <c r="E57" s="1" t="s">
        <v>88</v>
      </c>
      <c r="F57" s="7">
        <v>1.1499999999999999</v>
      </c>
      <c r="G57" s="2">
        <v>1</v>
      </c>
      <c r="H57" s="6">
        <v>911830</v>
      </c>
      <c r="I57" s="6">
        <v>911830</v>
      </c>
      <c r="J57" s="6">
        <v>729464</v>
      </c>
      <c r="K57" s="3">
        <v>234500</v>
      </c>
      <c r="L57" s="4">
        <v>218000</v>
      </c>
      <c r="M57" s="1"/>
    </row>
    <row r="58" spans="1:13" ht="45" customHeight="1" outlineLevel="1" x14ac:dyDescent="0.25">
      <c r="A58" s="1"/>
      <c r="B58" s="20" t="s">
        <v>147</v>
      </c>
      <c r="C58" s="1"/>
      <c r="D58" s="1"/>
      <c r="E58" s="1"/>
      <c r="F58" s="7"/>
      <c r="G58" s="2"/>
      <c r="H58" s="6"/>
      <c r="I58" s="6"/>
      <c r="J58" s="6"/>
      <c r="K58" s="6"/>
      <c r="L58" s="19">
        <f>SUBTOTAL(9,L57:L57)</f>
        <v>218000</v>
      </c>
      <c r="M58" s="1"/>
    </row>
    <row r="59" spans="1:13" ht="45" customHeight="1" outlineLevel="2" x14ac:dyDescent="0.25">
      <c r="A59" s="1">
        <v>8019644</v>
      </c>
      <c r="B59" s="1" t="s">
        <v>95</v>
      </c>
      <c r="C59" s="1" t="s">
        <v>11</v>
      </c>
      <c r="D59" s="1" t="s">
        <v>110</v>
      </c>
      <c r="E59" s="1" t="s">
        <v>88</v>
      </c>
      <c r="F59" s="7">
        <v>6.7700000000000014</v>
      </c>
      <c r="G59" s="2">
        <v>2.1</v>
      </c>
      <c r="H59" s="6">
        <v>914428</v>
      </c>
      <c r="I59" s="6">
        <v>1920298.8</v>
      </c>
      <c r="J59" s="6">
        <v>1920298.8</v>
      </c>
      <c r="K59" s="3">
        <v>649275</v>
      </c>
      <c r="L59" s="4">
        <v>576000</v>
      </c>
      <c r="M59" s="8"/>
    </row>
    <row r="60" spans="1:13" ht="45" customHeight="1" outlineLevel="1" x14ac:dyDescent="0.25">
      <c r="A60" s="1"/>
      <c r="B60" s="20" t="s">
        <v>148</v>
      </c>
      <c r="C60" s="1"/>
      <c r="D60" s="1"/>
      <c r="E60" s="1"/>
      <c r="F60" s="7"/>
      <c r="G60" s="2"/>
      <c r="H60" s="6"/>
      <c r="I60" s="6"/>
      <c r="J60" s="6"/>
      <c r="K60" s="6"/>
      <c r="L60" s="19">
        <f>SUBTOTAL(9,L59:L59)</f>
        <v>576000</v>
      </c>
      <c r="M60" s="8"/>
    </row>
    <row r="61" spans="1:13" ht="45" customHeight="1" outlineLevel="2" x14ac:dyDescent="0.25">
      <c r="A61" s="1">
        <v>1842029</v>
      </c>
      <c r="B61" s="1" t="s">
        <v>96</v>
      </c>
      <c r="C61" s="1" t="s">
        <v>25</v>
      </c>
      <c r="D61" s="1" t="s">
        <v>111</v>
      </c>
      <c r="E61" s="1" t="s">
        <v>88</v>
      </c>
      <c r="F61" s="7">
        <v>47.069999999999993</v>
      </c>
      <c r="G61" s="2">
        <v>2.1</v>
      </c>
      <c r="H61" s="6">
        <v>891243</v>
      </c>
      <c r="I61" s="6">
        <v>1871610.3</v>
      </c>
      <c r="J61" s="6">
        <v>1871610.3</v>
      </c>
      <c r="K61" s="3">
        <v>2772500</v>
      </c>
      <c r="L61" s="4">
        <v>561000</v>
      </c>
      <c r="M61" s="8"/>
    </row>
    <row r="62" spans="1:13" ht="45" customHeight="1" outlineLevel="2" x14ac:dyDescent="0.25">
      <c r="A62" s="1">
        <v>6206589</v>
      </c>
      <c r="B62" s="1" t="s">
        <v>96</v>
      </c>
      <c r="C62" s="1" t="s">
        <v>25</v>
      </c>
      <c r="D62" s="1" t="s">
        <v>112</v>
      </c>
      <c r="E62" s="1" t="s">
        <v>88</v>
      </c>
      <c r="F62" s="7">
        <v>3.3200000000000003</v>
      </c>
      <c r="G62" s="2">
        <v>0.4</v>
      </c>
      <c r="H62" s="6">
        <v>891243</v>
      </c>
      <c r="I62" s="6">
        <v>356497.2</v>
      </c>
      <c r="J62" s="6">
        <v>356497.2</v>
      </c>
      <c r="K62" s="3">
        <v>326700</v>
      </c>
      <c r="L62" s="4">
        <v>106000</v>
      </c>
      <c r="M62" s="8"/>
    </row>
    <row r="63" spans="1:13" ht="45" customHeight="1" outlineLevel="1" x14ac:dyDescent="0.25">
      <c r="A63" s="1"/>
      <c r="B63" s="20" t="s">
        <v>149</v>
      </c>
      <c r="C63" s="1"/>
      <c r="D63" s="1"/>
      <c r="E63" s="1"/>
      <c r="F63" s="7"/>
      <c r="G63" s="2"/>
      <c r="H63" s="6"/>
      <c r="I63" s="6"/>
      <c r="J63" s="6"/>
      <c r="K63" s="6"/>
      <c r="L63" s="19">
        <f>SUBTOTAL(9,L61:L62)</f>
        <v>667000</v>
      </c>
      <c r="M63" s="8"/>
    </row>
    <row r="64" spans="1:13" ht="45" customHeight="1" outlineLevel="2" x14ac:dyDescent="0.25">
      <c r="A64" s="1">
        <v>2795337</v>
      </c>
      <c r="B64" s="1" t="s">
        <v>59</v>
      </c>
      <c r="C64" s="1" t="s">
        <v>2</v>
      </c>
      <c r="D64" s="1" t="s">
        <v>60</v>
      </c>
      <c r="E64" s="1" t="s">
        <v>88</v>
      </c>
      <c r="F64" s="7">
        <v>2.75</v>
      </c>
      <c r="G64" s="2">
        <v>1.2</v>
      </c>
      <c r="H64" s="6">
        <v>916427</v>
      </c>
      <c r="I64" s="6">
        <v>1099712.3999999999</v>
      </c>
      <c r="J64" s="6">
        <v>1099712.3999999999</v>
      </c>
      <c r="K64" s="3">
        <v>470531</v>
      </c>
      <c r="L64" s="4">
        <v>329000</v>
      </c>
      <c r="M64" s="1"/>
    </row>
    <row r="65" spans="1:13" ht="45" customHeight="1" outlineLevel="2" x14ac:dyDescent="0.25">
      <c r="A65" s="1">
        <v>3449149</v>
      </c>
      <c r="B65" s="1" t="s">
        <v>59</v>
      </c>
      <c r="C65" s="1" t="s">
        <v>27</v>
      </c>
      <c r="D65" s="1" t="s">
        <v>61</v>
      </c>
      <c r="E65" s="1" t="s">
        <v>88</v>
      </c>
      <c r="F65" s="7">
        <v>1.5</v>
      </c>
      <c r="G65" s="2">
        <v>1.5</v>
      </c>
      <c r="H65" s="6">
        <v>911830</v>
      </c>
      <c r="I65" s="6">
        <v>1367745</v>
      </c>
      <c r="J65" s="6">
        <v>1367745</v>
      </c>
      <c r="K65" s="3">
        <v>256517</v>
      </c>
      <c r="L65" s="4">
        <v>256000</v>
      </c>
      <c r="M65" s="1"/>
    </row>
    <row r="66" spans="1:13" ht="45" customHeight="1" outlineLevel="1" x14ac:dyDescent="0.25">
      <c r="A66" s="1"/>
      <c r="B66" s="20" t="s">
        <v>150</v>
      </c>
      <c r="C66" s="1"/>
      <c r="D66" s="1"/>
      <c r="E66" s="1"/>
      <c r="F66" s="7"/>
      <c r="G66" s="2"/>
      <c r="H66" s="6"/>
      <c r="I66" s="6"/>
      <c r="J66" s="6"/>
      <c r="K66" s="6"/>
      <c r="L66" s="19">
        <f>SUBTOTAL(9,L64:L65)</f>
        <v>585000</v>
      </c>
      <c r="M66" s="1"/>
    </row>
    <row r="67" spans="1:13" ht="45" customHeight="1" outlineLevel="2" x14ac:dyDescent="0.25">
      <c r="A67" s="1">
        <v>8039664</v>
      </c>
      <c r="B67" s="1" t="s">
        <v>62</v>
      </c>
      <c r="C67" s="1" t="s">
        <v>2</v>
      </c>
      <c r="D67" s="1" t="s">
        <v>63</v>
      </c>
      <c r="E67" s="1" t="s">
        <v>88</v>
      </c>
      <c r="F67" s="7">
        <v>1.7999999999999998</v>
      </c>
      <c r="G67" s="2">
        <v>1.7</v>
      </c>
      <c r="H67" s="6">
        <v>916427</v>
      </c>
      <c r="I67" s="6">
        <v>1557925.9</v>
      </c>
      <c r="J67" s="6">
        <v>1557925.9</v>
      </c>
      <c r="K67" s="3">
        <v>467400</v>
      </c>
      <c r="L67" s="4">
        <v>467000</v>
      </c>
      <c r="M67" s="1"/>
    </row>
    <row r="68" spans="1:13" ht="45" customHeight="1" outlineLevel="1" x14ac:dyDescent="0.25">
      <c r="A68" s="1"/>
      <c r="B68" s="20" t="s">
        <v>151</v>
      </c>
      <c r="C68" s="1"/>
      <c r="D68" s="1"/>
      <c r="E68" s="1"/>
      <c r="F68" s="7"/>
      <c r="G68" s="2"/>
      <c r="H68" s="6"/>
      <c r="I68" s="6"/>
      <c r="J68" s="6"/>
      <c r="K68" s="6"/>
      <c r="L68" s="19">
        <f>SUBTOTAL(9,L67:L67)</f>
        <v>467000</v>
      </c>
      <c r="M68" s="1"/>
    </row>
    <row r="69" spans="1:13" ht="45" customHeight="1" outlineLevel="2" x14ac:dyDescent="0.25">
      <c r="A69" s="1">
        <v>7271133</v>
      </c>
      <c r="B69" s="1" t="s">
        <v>64</v>
      </c>
      <c r="C69" s="1" t="s">
        <v>11</v>
      </c>
      <c r="D69" s="1" t="s">
        <v>65</v>
      </c>
      <c r="E69" s="1" t="s">
        <v>88</v>
      </c>
      <c r="F69" s="7">
        <v>3</v>
      </c>
      <c r="G69" s="2">
        <v>2.5</v>
      </c>
      <c r="H69" s="6">
        <v>914428</v>
      </c>
      <c r="I69" s="6">
        <v>2286070</v>
      </c>
      <c r="J69" s="6">
        <v>2286070</v>
      </c>
      <c r="K69" s="3">
        <v>685821</v>
      </c>
      <c r="L69" s="4">
        <v>685000</v>
      </c>
      <c r="M69" s="1"/>
    </row>
    <row r="70" spans="1:13" ht="45" customHeight="1" outlineLevel="1" x14ac:dyDescent="0.25">
      <c r="A70" s="1"/>
      <c r="B70" s="20" t="s">
        <v>152</v>
      </c>
      <c r="C70" s="1"/>
      <c r="D70" s="1"/>
      <c r="E70" s="1"/>
      <c r="F70" s="7"/>
      <c r="G70" s="2"/>
      <c r="H70" s="6"/>
      <c r="I70" s="6"/>
      <c r="J70" s="6"/>
      <c r="K70" s="6"/>
      <c r="L70" s="19">
        <f>SUBTOTAL(9,L69:L69)</f>
        <v>685000</v>
      </c>
      <c r="M70" s="1"/>
    </row>
    <row r="71" spans="1:13" ht="45" customHeight="1" outlineLevel="2" x14ac:dyDescent="0.25">
      <c r="A71" s="1">
        <v>4147691</v>
      </c>
      <c r="B71" s="1" t="s">
        <v>66</v>
      </c>
      <c r="C71" s="1" t="s">
        <v>2</v>
      </c>
      <c r="D71" s="1" t="s">
        <v>67</v>
      </c>
      <c r="E71" s="1" t="s">
        <v>88</v>
      </c>
      <c r="F71" s="7">
        <v>3.1</v>
      </c>
      <c r="G71" s="2">
        <v>3.1</v>
      </c>
      <c r="H71" s="6">
        <v>916427</v>
      </c>
      <c r="I71" s="6">
        <v>2840923.7</v>
      </c>
      <c r="J71" s="6">
        <v>2840923.7</v>
      </c>
      <c r="K71" s="3">
        <v>798000</v>
      </c>
      <c r="L71" s="4">
        <v>798000</v>
      </c>
      <c r="M71" s="1"/>
    </row>
    <row r="72" spans="1:13" ht="45" customHeight="1" outlineLevel="1" x14ac:dyDescent="0.25">
      <c r="A72" s="1"/>
      <c r="B72" s="20" t="s">
        <v>153</v>
      </c>
      <c r="C72" s="1"/>
      <c r="D72" s="1"/>
      <c r="E72" s="1"/>
      <c r="F72" s="7"/>
      <c r="G72" s="2"/>
      <c r="H72" s="6"/>
      <c r="I72" s="6"/>
      <c r="J72" s="6"/>
      <c r="K72" s="6"/>
      <c r="L72" s="19">
        <f>SUBTOTAL(9,L71:L71)</f>
        <v>798000</v>
      </c>
      <c r="M72" s="1"/>
    </row>
    <row r="73" spans="1:13" ht="45" customHeight="1" outlineLevel="2" x14ac:dyDescent="0.25">
      <c r="A73" s="1">
        <v>3462209</v>
      </c>
      <c r="B73" s="1" t="s">
        <v>68</v>
      </c>
      <c r="C73" s="1" t="s">
        <v>3</v>
      </c>
      <c r="D73" s="1" t="s">
        <v>69</v>
      </c>
      <c r="E73" s="1" t="s">
        <v>87</v>
      </c>
      <c r="F73" s="1">
        <v>50</v>
      </c>
      <c r="G73" s="2">
        <v>50</v>
      </c>
      <c r="H73" s="6">
        <v>262035</v>
      </c>
      <c r="I73" s="6">
        <v>13101750</v>
      </c>
      <c r="J73" s="6">
        <v>13101750</v>
      </c>
      <c r="K73" s="3">
        <v>2090400</v>
      </c>
      <c r="L73" s="4">
        <v>0</v>
      </c>
      <c r="M73" s="1" t="s">
        <v>120</v>
      </c>
    </row>
    <row r="74" spans="1:13" ht="45" customHeight="1" outlineLevel="1" x14ac:dyDescent="0.25">
      <c r="A74" s="1"/>
      <c r="B74" s="20" t="s">
        <v>154</v>
      </c>
      <c r="C74" s="1"/>
      <c r="D74" s="1"/>
      <c r="E74" s="1"/>
      <c r="F74" s="1"/>
      <c r="G74" s="2"/>
      <c r="H74" s="6"/>
      <c r="I74" s="6"/>
      <c r="J74" s="6"/>
      <c r="K74" s="6"/>
      <c r="L74" s="19">
        <f>SUBTOTAL(9,L73:L73)</f>
        <v>0</v>
      </c>
      <c r="M74" s="1"/>
    </row>
    <row r="75" spans="1:13" ht="45" customHeight="1" outlineLevel="2" x14ac:dyDescent="0.25">
      <c r="A75" s="1">
        <v>9093562</v>
      </c>
      <c r="B75" s="1" t="s">
        <v>97</v>
      </c>
      <c r="C75" s="1" t="s">
        <v>11</v>
      </c>
      <c r="D75" s="1" t="s">
        <v>113</v>
      </c>
      <c r="E75" s="1" t="s">
        <v>88</v>
      </c>
      <c r="F75" s="7">
        <v>5.95</v>
      </c>
      <c r="G75" s="2">
        <v>1.25</v>
      </c>
      <c r="H75" s="6">
        <v>914428</v>
      </c>
      <c r="I75" s="6">
        <v>1143035</v>
      </c>
      <c r="J75" s="6">
        <v>1143035</v>
      </c>
      <c r="K75" s="3">
        <v>475995</v>
      </c>
      <c r="L75" s="4">
        <v>342000</v>
      </c>
      <c r="M75" s="8"/>
    </row>
    <row r="76" spans="1:13" ht="45" customHeight="1" outlineLevel="1" x14ac:dyDescent="0.25">
      <c r="A76" s="1"/>
      <c r="B76" s="20" t="s">
        <v>155</v>
      </c>
      <c r="C76" s="1"/>
      <c r="D76" s="1"/>
      <c r="E76" s="1"/>
      <c r="F76" s="7"/>
      <c r="G76" s="2"/>
      <c r="H76" s="6"/>
      <c r="I76" s="6"/>
      <c r="J76" s="6"/>
      <c r="K76" s="6"/>
      <c r="L76" s="19">
        <f>SUBTOTAL(9,L75:L75)</f>
        <v>342000</v>
      </c>
      <c r="M76" s="8"/>
    </row>
    <row r="77" spans="1:13" ht="45" customHeight="1" outlineLevel="2" x14ac:dyDescent="0.25">
      <c r="A77" s="1">
        <v>3236460</v>
      </c>
      <c r="B77" s="1" t="s">
        <v>70</v>
      </c>
      <c r="C77" s="1" t="s">
        <v>4</v>
      </c>
      <c r="D77" s="1" t="s">
        <v>71</v>
      </c>
      <c r="E77" s="1" t="s">
        <v>88</v>
      </c>
      <c r="F77" s="13">
        <v>5.298</v>
      </c>
      <c r="G77" s="1">
        <v>5.3</v>
      </c>
      <c r="H77" s="6">
        <v>965166.25</v>
      </c>
      <c r="I77" s="6">
        <v>4783450.7925000004</v>
      </c>
      <c r="J77" s="6">
        <v>4783450.7925000004</v>
      </c>
      <c r="K77" s="3">
        <v>880000</v>
      </c>
      <c r="L77" s="4">
        <v>880000</v>
      </c>
      <c r="M77" s="1"/>
    </row>
    <row r="78" spans="1:13" ht="45" customHeight="1" outlineLevel="1" x14ac:dyDescent="0.25">
      <c r="A78" s="1"/>
      <c r="B78" s="20" t="s">
        <v>156</v>
      </c>
      <c r="C78" s="1"/>
      <c r="D78" s="1"/>
      <c r="E78" s="1"/>
      <c r="F78" s="13"/>
      <c r="G78" s="1"/>
      <c r="H78" s="6"/>
      <c r="I78" s="6"/>
      <c r="J78" s="6"/>
      <c r="K78" s="6"/>
      <c r="L78" s="19">
        <f>SUBTOTAL(9,L77:L77)</f>
        <v>880000</v>
      </c>
      <c r="M78" s="1"/>
    </row>
    <row r="79" spans="1:13" ht="45" customHeight="1" outlineLevel="2" x14ac:dyDescent="0.25">
      <c r="A79" s="1">
        <v>4651772</v>
      </c>
      <c r="B79" s="1" t="s">
        <v>72</v>
      </c>
      <c r="C79" s="1" t="s">
        <v>22</v>
      </c>
      <c r="D79" s="1" t="s">
        <v>24</v>
      </c>
      <c r="E79" s="1" t="s">
        <v>88</v>
      </c>
      <c r="F79" s="7">
        <v>4.2969999999999997</v>
      </c>
      <c r="G79" s="2">
        <v>3.6</v>
      </c>
      <c r="H79" s="6">
        <v>842673</v>
      </c>
      <c r="I79" s="6">
        <v>2664155.7299511288</v>
      </c>
      <c r="J79" s="6">
        <v>2664155.7299511288</v>
      </c>
      <c r="K79" s="3">
        <v>765000</v>
      </c>
      <c r="L79" s="4">
        <v>765000</v>
      </c>
      <c r="M79" s="1"/>
    </row>
    <row r="80" spans="1:13" ht="45" customHeight="1" outlineLevel="1" x14ac:dyDescent="0.25">
      <c r="A80" s="1"/>
      <c r="B80" s="20" t="s">
        <v>157</v>
      </c>
      <c r="C80" s="1"/>
      <c r="D80" s="1"/>
      <c r="E80" s="1"/>
      <c r="F80" s="7"/>
      <c r="G80" s="2"/>
      <c r="H80" s="6"/>
      <c r="I80" s="6"/>
      <c r="J80" s="6"/>
      <c r="K80" s="6"/>
      <c r="L80" s="19">
        <f>SUBTOTAL(9,L79:L79)</f>
        <v>765000</v>
      </c>
      <c r="M80" s="1"/>
    </row>
    <row r="81" spans="1:13" ht="45" customHeight="1" outlineLevel="2" x14ac:dyDescent="0.25">
      <c r="A81" s="1">
        <v>2500401</v>
      </c>
      <c r="B81" s="1" t="s">
        <v>98</v>
      </c>
      <c r="C81" s="1" t="s">
        <v>2</v>
      </c>
      <c r="D81" s="1" t="s">
        <v>106</v>
      </c>
      <c r="E81" s="1" t="s">
        <v>88</v>
      </c>
      <c r="F81" s="7">
        <v>2.4</v>
      </c>
      <c r="G81" s="2">
        <v>2.4</v>
      </c>
      <c r="H81" s="6">
        <v>916427</v>
      </c>
      <c r="I81" s="6">
        <v>2199424.7999999998</v>
      </c>
      <c r="J81" s="6">
        <v>2199424.7999999998</v>
      </c>
      <c r="K81" s="3">
        <v>303000</v>
      </c>
      <c r="L81" s="4">
        <v>303000</v>
      </c>
      <c r="M81" s="10"/>
    </row>
    <row r="82" spans="1:13" ht="45" customHeight="1" outlineLevel="2" x14ac:dyDescent="0.25">
      <c r="A82" s="1">
        <v>2550149</v>
      </c>
      <c r="B82" s="1" t="s">
        <v>98</v>
      </c>
      <c r="C82" s="1" t="s">
        <v>11</v>
      </c>
      <c r="D82" s="1" t="s">
        <v>11</v>
      </c>
      <c r="E82" s="1" t="s">
        <v>88</v>
      </c>
      <c r="F82" s="7">
        <v>1.95</v>
      </c>
      <c r="G82" s="2">
        <v>1.5</v>
      </c>
      <c r="H82" s="6">
        <v>914428</v>
      </c>
      <c r="I82" s="6">
        <v>1371642</v>
      </c>
      <c r="J82" s="6">
        <v>1097313.6000000001</v>
      </c>
      <c r="K82" s="3">
        <v>406000</v>
      </c>
      <c r="L82" s="4">
        <v>329000</v>
      </c>
      <c r="M82" s="8"/>
    </row>
    <row r="83" spans="1:13" ht="45" customHeight="1" outlineLevel="1" x14ac:dyDescent="0.25">
      <c r="A83" s="1"/>
      <c r="B83" s="20" t="s">
        <v>158</v>
      </c>
      <c r="C83" s="1"/>
      <c r="D83" s="1"/>
      <c r="E83" s="1"/>
      <c r="F83" s="7"/>
      <c r="G83" s="2"/>
      <c r="H83" s="6"/>
      <c r="I83" s="6"/>
      <c r="J83" s="6"/>
      <c r="K83" s="6"/>
      <c r="L83" s="19">
        <f>SUBTOTAL(9,L81:L82)</f>
        <v>632000</v>
      </c>
      <c r="M83" s="8"/>
    </row>
    <row r="84" spans="1:13" ht="45" customHeight="1" outlineLevel="2" x14ac:dyDescent="0.25">
      <c r="A84" s="1">
        <v>7956214</v>
      </c>
      <c r="B84" s="1" t="s">
        <v>99</v>
      </c>
      <c r="C84" s="1" t="s">
        <v>2</v>
      </c>
      <c r="D84" s="1" t="s">
        <v>114</v>
      </c>
      <c r="E84" s="1" t="s">
        <v>88</v>
      </c>
      <c r="F84" s="7">
        <v>3.7</v>
      </c>
      <c r="G84" s="2">
        <v>0.6</v>
      </c>
      <c r="H84" s="6">
        <v>916427</v>
      </c>
      <c r="I84" s="6">
        <v>549856.19999999995</v>
      </c>
      <c r="J84" s="6">
        <v>549856.19999999995</v>
      </c>
      <c r="K84" s="3">
        <v>349700</v>
      </c>
      <c r="L84" s="4">
        <v>164000</v>
      </c>
      <c r="M84" s="10"/>
    </row>
    <row r="85" spans="1:13" ht="45" customHeight="1" outlineLevel="1" x14ac:dyDescent="0.25">
      <c r="A85" s="1"/>
      <c r="B85" s="20" t="s">
        <v>159</v>
      </c>
      <c r="C85" s="1"/>
      <c r="D85" s="1"/>
      <c r="E85" s="1"/>
      <c r="F85" s="7"/>
      <c r="G85" s="2"/>
      <c r="H85" s="6"/>
      <c r="I85" s="6"/>
      <c r="J85" s="6"/>
      <c r="K85" s="6"/>
      <c r="L85" s="19">
        <f>SUBTOTAL(9,L84:L84)</f>
        <v>164000</v>
      </c>
      <c r="M85" s="10"/>
    </row>
    <row r="86" spans="1:13" ht="45" customHeight="1" outlineLevel="2" x14ac:dyDescent="0.25">
      <c r="A86" s="1">
        <v>2812601</v>
      </c>
      <c r="B86" s="1" t="s">
        <v>100</v>
      </c>
      <c r="C86" s="1" t="s">
        <v>33</v>
      </c>
      <c r="D86" s="1" t="s">
        <v>115</v>
      </c>
      <c r="E86" s="1" t="s">
        <v>88</v>
      </c>
      <c r="F86" s="7">
        <v>17.099999999999998</v>
      </c>
      <c r="G86" s="2">
        <v>4</v>
      </c>
      <c r="H86" s="6">
        <v>934416</v>
      </c>
      <c r="I86" s="6">
        <v>3737664</v>
      </c>
      <c r="J86" s="6">
        <v>3737664</v>
      </c>
      <c r="K86" s="3">
        <v>980000</v>
      </c>
      <c r="L86" s="4">
        <v>980000</v>
      </c>
      <c r="M86" s="8"/>
    </row>
    <row r="87" spans="1:13" ht="45" customHeight="1" outlineLevel="1" x14ac:dyDescent="0.25">
      <c r="A87" s="1"/>
      <c r="B87" s="20" t="s">
        <v>160</v>
      </c>
      <c r="C87" s="1"/>
      <c r="D87" s="1"/>
      <c r="E87" s="1"/>
      <c r="F87" s="7"/>
      <c r="G87" s="2"/>
      <c r="H87" s="6"/>
      <c r="I87" s="6"/>
      <c r="J87" s="6"/>
      <c r="K87" s="6"/>
      <c r="L87" s="19">
        <f>SUBTOTAL(9,L86:L86)</f>
        <v>980000</v>
      </c>
      <c r="M87" s="8"/>
    </row>
    <row r="88" spans="1:13" ht="45" customHeight="1" outlineLevel="2" x14ac:dyDescent="0.25">
      <c r="A88" s="1">
        <v>6348050</v>
      </c>
      <c r="B88" s="1" t="s">
        <v>73</v>
      </c>
      <c r="C88" s="1" t="s">
        <v>3</v>
      </c>
      <c r="D88" s="1" t="s">
        <v>74</v>
      </c>
      <c r="E88" s="1" t="s">
        <v>87</v>
      </c>
      <c r="F88" s="1">
        <v>84</v>
      </c>
      <c r="G88" s="2">
        <v>84</v>
      </c>
      <c r="H88" s="6">
        <v>262035</v>
      </c>
      <c r="I88" s="6">
        <v>22010940</v>
      </c>
      <c r="J88" s="6">
        <v>17608752</v>
      </c>
      <c r="K88" s="3">
        <v>5217000</v>
      </c>
      <c r="L88" s="4">
        <v>0</v>
      </c>
      <c r="M88" s="1" t="s">
        <v>120</v>
      </c>
    </row>
    <row r="89" spans="1:13" ht="45" customHeight="1" outlineLevel="1" x14ac:dyDescent="0.25">
      <c r="A89" s="1"/>
      <c r="B89" s="20" t="s">
        <v>161</v>
      </c>
      <c r="C89" s="1"/>
      <c r="D89" s="1"/>
      <c r="E89" s="1"/>
      <c r="F89" s="1"/>
      <c r="G89" s="2"/>
      <c r="H89" s="6"/>
      <c r="I89" s="6"/>
      <c r="J89" s="6"/>
      <c r="K89" s="6"/>
      <c r="L89" s="19">
        <f>SUBTOTAL(9,L88:L88)</f>
        <v>0</v>
      </c>
      <c r="M89" s="1"/>
    </row>
    <row r="90" spans="1:13" ht="45" customHeight="1" outlineLevel="2" x14ac:dyDescent="0.25">
      <c r="A90" s="1">
        <v>2206550</v>
      </c>
      <c r="B90" s="1" t="s">
        <v>75</v>
      </c>
      <c r="C90" s="1" t="s">
        <v>27</v>
      </c>
      <c r="D90" s="1" t="s">
        <v>76</v>
      </c>
      <c r="E90" s="1" t="s">
        <v>88</v>
      </c>
      <c r="F90" s="7">
        <v>6</v>
      </c>
      <c r="G90" s="2">
        <v>6</v>
      </c>
      <c r="H90" s="6">
        <v>911830</v>
      </c>
      <c r="I90" s="6">
        <v>5470980</v>
      </c>
      <c r="J90" s="6">
        <v>5470980</v>
      </c>
      <c r="K90" s="3">
        <v>808480</v>
      </c>
      <c r="L90" s="4">
        <v>808000</v>
      </c>
      <c r="M90" s="1"/>
    </row>
    <row r="91" spans="1:13" ht="45" customHeight="1" outlineLevel="1" x14ac:dyDescent="0.25">
      <c r="A91" s="1"/>
      <c r="B91" s="20" t="s">
        <v>162</v>
      </c>
      <c r="C91" s="1"/>
      <c r="D91" s="1"/>
      <c r="E91" s="1"/>
      <c r="F91" s="7"/>
      <c r="G91" s="2"/>
      <c r="H91" s="6"/>
      <c r="I91" s="6"/>
      <c r="J91" s="6"/>
      <c r="K91" s="6"/>
      <c r="L91" s="19">
        <f>SUBTOTAL(9,L90:L90)</f>
        <v>808000</v>
      </c>
      <c r="M91" s="1"/>
    </row>
    <row r="92" spans="1:13" ht="45" customHeight="1" outlineLevel="2" x14ac:dyDescent="0.25">
      <c r="A92" s="1">
        <v>9693809</v>
      </c>
      <c r="B92" s="1" t="s">
        <v>77</v>
      </c>
      <c r="C92" s="1" t="s">
        <v>2</v>
      </c>
      <c r="D92" s="1" t="s">
        <v>78</v>
      </c>
      <c r="E92" s="1" t="s">
        <v>88</v>
      </c>
      <c r="F92" s="7">
        <v>0.86</v>
      </c>
      <c r="G92" s="2">
        <v>0.7</v>
      </c>
      <c r="H92" s="6">
        <v>916427</v>
      </c>
      <c r="I92" s="6">
        <v>641498.89999999991</v>
      </c>
      <c r="J92" s="6">
        <v>641498.89999999991</v>
      </c>
      <c r="K92" s="3">
        <v>177689</v>
      </c>
      <c r="L92" s="4">
        <v>177000</v>
      </c>
      <c r="M92" s="1"/>
    </row>
    <row r="93" spans="1:13" ht="45" customHeight="1" outlineLevel="1" x14ac:dyDescent="0.25">
      <c r="A93" s="1"/>
      <c r="B93" s="20" t="s">
        <v>163</v>
      </c>
      <c r="C93" s="1"/>
      <c r="D93" s="1"/>
      <c r="E93" s="1"/>
      <c r="F93" s="7"/>
      <c r="G93" s="2"/>
      <c r="H93" s="6"/>
      <c r="I93" s="6"/>
      <c r="J93" s="6"/>
      <c r="K93" s="6"/>
      <c r="L93" s="19">
        <f>SUBTOTAL(9,L92:L92)</f>
        <v>177000</v>
      </c>
      <c r="M93" s="1"/>
    </row>
    <row r="94" spans="1:13" ht="45" customHeight="1" outlineLevel="2" x14ac:dyDescent="0.25">
      <c r="A94" s="1">
        <v>8613016</v>
      </c>
      <c r="B94" s="1" t="s">
        <v>79</v>
      </c>
      <c r="C94" s="1" t="s">
        <v>1</v>
      </c>
      <c r="D94" s="1" t="s">
        <v>80</v>
      </c>
      <c r="E94" s="1" t="s">
        <v>88</v>
      </c>
      <c r="F94" s="7">
        <v>4.9850000000000003</v>
      </c>
      <c r="G94" s="2">
        <v>1</v>
      </c>
      <c r="H94" s="6">
        <v>899239</v>
      </c>
      <c r="I94" s="6">
        <v>899239</v>
      </c>
      <c r="J94" s="6">
        <v>899239</v>
      </c>
      <c r="K94" s="3">
        <v>798410</v>
      </c>
      <c r="L94" s="4">
        <v>269000</v>
      </c>
      <c r="M94" s="1"/>
    </row>
    <row r="95" spans="1:13" ht="45" customHeight="1" outlineLevel="1" x14ac:dyDescent="0.25">
      <c r="A95" s="1"/>
      <c r="B95" s="20" t="s">
        <v>164</v>
      </c>
      <c r="C95" s="1"/>
      <c r="D95" s="1"/>
      <c r="E95" s="1"/>
      <c r="F95" s="7"/>
      <c r="G95" s="2"/>
      <c r="H95" s="6"/>
      <c r="I95" s="6"/>
      <c r="J95" s="6"/>
      <c r="K95" s="6"/>
      <c r="L95" s="19">
        <f>SUBTOTAL(9,L94:L94)</f>
        <v>269000</v>
      </c>
      <c r="M95" s="1"/>
    </row>
    <row r="96" spans="1:13" ht="45" customHeight="1" outlineLevel="2" x14ac:dyDescent="0.25">
      <c r="A96" s="1">
        <v>8477576</v>
      </c>
      <c r="B96" s="1" t="s">
        <v>101</v>
      </c>
      <c r="C96" s="1" t="s">
        <v>118</v>
      </c>
      <c r="D96" s="1" t="s">
        <v>116</v>
      </c>
      <c r="E96" s="1" t="s">
        <v>88</v>
      </c>
      <c r="F96" s="7">
        <v>8.08</v>
      </c>
      <c r="G96" s="2">
        <v>2.4</v>
      </c>
      <c r="H96" s="6">
        <v>905034</v>
      </c>
      <c r="I96" s="6">
        <v>2172081.6</v>
      </c>
      <c r="J96" s="6">
        <v>2172081.6</v>
      </c>
      <c r="K96" s="3">
        <v>554000</v>
      </c>
      <c r="L96" s="4">
        <v>554000</v>
      </c>
      <c r="M96" s="8"/>
    </row>
    <row r="97" spans="1:13" ht="45" customHeight="1" outlineLevel="1" x14ac:dyDescent="0.25">
      <c r="A97" s="1"/>
      <c r="B97" s="20" t="s">
        <v>165</v>
      </c>
      <c r="C97" s="1"/>
      <c r="D97" s="1"/>
      <c r="E97" s="1"/>
      <c r="F97" s="7"/>
      <c r="G97" s="2"/>
      <c r="H97" s="6"/>
      <c r="I97" s="6"/>
      <c r="J97" s="6"/>
      <c r="K97" s="6"/>
      <c r="L97" s="19">
        <f>SUBTOTAL(9,L96:L96)</f>
        <v>554000</v>
      </c>
      <c r="M97" s="8"/>
    </row>
    <row r="98" spans="1:13" ht="45" customHeight="1" outlineLevel="2" x14ac:dyDescent="0.25">
      <c r="A98" s="1">
        <v>6353601</v>
      </c>
      <c r="B98" s="1" t="s">
        <v>81</v>
      </c>
      <c r="C98" s="1" t="s">
        <v>22</v>
      </c>
      <c r="D98" s="1" t="s">
        <v>82</v>
      </c>
      <c r="E98" s="1" t="s">
        <v>87</v>
      </c>
      <c r="F98" s="1">
        <v>10</v>
      </c>
      <c r="G98" s="2">
        <v>5</v>
      </c>
      <c r="H98" s="6">
        <v>738138</v>
      </c>
      <c r="I98" s="6">
        <v>3630690</v>
      </c>
      <c r="J98" s="6">
        <v>3630690</v>
      </c>
      <c r="K98" s="3">
        <v>1000000</v>
      </c>
      <c r="L98" s="4">
        <v>1000000</v>
      </c>
      <c r="M98" s="1"/>
    </row>
    <row r="99" spans="1:13" ht="45" customHeight="1" outlineLevel="1" x14ac:dyDescent="0.25">
      <c r="A99" s="1"/>
      <c r="B99" s="20" t="s">
        <v>166</v>
      </c>
      <c r="C99" s="1"/>
      <c r="D99" s="1"/>
      <c r="E99" s="1"/>
      <c r="F99" s="1"/>
      <c r="G99" s="2"/>
      <c r="H99" s="6"/>
      <c r="I99" s="6"/>
      <c r="J99" s="6"/>
      <c r="K99" s="6"/>
      <c r="L99" s="19">
        <f>SUBTOTAL(9,L98:L98)</f>
        <v>1000000</v>
      </c>
      <c r="M99" s="1"/>
    </row>
    <row r="100" spans="1:13" ht="45" customHeight="1" outlineLevel="2" x14ac:dyDescent="0.25">
      <c r="A100" s="1">
        <v>2850128</v>
      </c>
      <c r="B100" s="1" t="s">
        <v>83</v>
      </c>
      <c r="C100" s="1" t="s">
        <v>84</v>
      </c>
      <c r="D100" s="1" t="s">
        <v>84</v>
      </c>
      <c r="E100" s="1" t="s">
        <v>88</v>
      </c>
      <c r="F100" s="7">
        <v>4.4399999999999995</v>
      </c>
      <c r="G100" s="2">
        <v>2</v>
      </c>
      <c r="H100" s="6">
        <v>895840</v>
      </c>
      <c r="I100" s="6">
        <v>1674274.5945945946</v>
      </c>
      <c r="J100" s="6">
        <v>1506847.1351351351</v>
      </c>
      <c r="K100" s="3">
        <v>298000</v>
      </c>
      <c r="L100" s="4">
        <v>298000</v>
      </c>
      <c r="M100" s="1"/>
    </row>
    <row r="101" spans="1:13" ht="45" customHeight="1" outlineLevel="1" x14ac:dyDescent="0.25">
      <c r="A101" s="1"/>
      <c r="B101" s="20" t="s">
        <v>167</v>
      </c>
      <c r="C101" s="1"/>
      <c r="D101" s="1"/>
      <c r="E101" s="1"/>
      <c r="F101" s="7"/>
      <c r="G101" s="2"/>
      <c r="H101" s="6"/>
      <c r="I101" s="6"/>
      <c r="J101" s="6"/>
      <c r="K101" s="6"/>
      <c r="L101" s="19">
        <f>SUBTOTAL(9,L100:L100)</f>
        <v>298000</v>
      </c>
      <c r="M101" s="1"/>
    </row>
    <row r="102" spans="1:13" ht="45" customHeight="1" outlineLevel="2" x14ac:dyDescent="0.25">
      <c r="A102" s="1">
        <v>1492747</v>
      </c>
      <c r="B102" s="1" t="s">
        <v>102</v>
      </c>
      <c r="C102" s="1" t="s">
        <v>11</v>
      </c>
      <c r="D102" s="1" t="s">
        <v>117</v>
      </c>
      <c r="E102" s="1" t="s">
        <v>88</v>
      </c>
      <c r="F102" s="7">
        <v>4.3499999999999996</v>
      </c>
      <c r="G102" s="2">
        <v>2.25</v>
      </c>
      <c r="H102" s="6">
        <v>914428</v>
      </c>
      <c r="I102" s="6">
        <v>2057463</v>
      </c>
      <c r="J102" s="6">
        <v>2057463</v>
      </c>
      <c r="K102" s="3">
        <v>630000</v>
      </c>
      <c r="L102" s="4">
        <v>617000</v>
      </c>
      <c r="M102" s="8"/>
    </row>
    <row r="103" spans="1:13" ht="45" customHeight="1" outlineLevel="1" x14ac:dyDescent="0.25">
      <c r="A103" s="1"/>
      <c r="B103" s="20" t="s">
        <v>168</v>
      </c>
      <c r="C103" s="1"/>
      <c r="D103" s="1"/>
      <c r="E103" s="1"/>
      <c r="F103" s="7"/>
      <c r="G103" s="2"/>
      <c r="H103" s="6"/>
      <c r="I103" s="6"/>
      <c r="J103" s="6"/>
      <c r="K103" s="6"/>
      <c r="L103" s="19">
        <f>SUBTOTAL(9,L102:L102)</f>
        <v>617000</v>
      </c>
      <c r="M103" s="8"/>
    </row>
    <row r="104" spans="1:13" ht="45" customHeight="1" outlineLevel="2" x14ac:dyDescent="0.25">
      <c r="A104" s="1">
        <v>9845202</v>
      </c>
      <c r="B104" s="1" t="s">
        <v>85</v>
      </c>
      <c r="C104" s="1" t="s">
        <v>11</v>
      </c>
      <c r="D104" s="1" t="s">
        <v>11</v>
      </c>
      <c r="E104" s="1" t="s">
        <v>88</v>
      </c>
      <c r="F104" s="7">
        <v>4.0459999999999994</v>
      </c>
      <c r="G104" s="2">
        <v>3.96</v>
      </c>
      <c r="H104" s="6">
        <v>914428</v>
      </c>
      <c r="I104" s="6">
        <v>3621134.88</v>
      </c>
      <c r="J104" s="6">
        <v>3621134.88</v>
      </c>
      <c r="K104" s="3">
        <v>911400</v>
      </c>
      <c r="L104" s="4">
        <v>911000</v>
      </c>
      <c r="M104" s="1"/>
    </row>
    <row r="105" spans="1:13" ht="45" customHeight="1" outlineLevel="1" x14ac:dyDescent="0.25">
      <c r="A105" s="1"/>
      <c r="B105" s="20" t="s">
        <v>169</v>
      </c>
      <c r="C105" s="1"/>
      <c r="D105" s="1"/>
      <c r="E105" s="1"/>
      <c r="F105" s="7"/>
      <c r="G105" s="2"/>
      <c r="H105" s="6"/>
      <c r="I105" s="6"/>
      <c r="J105" s="6"/>
      <c r="K105" s="6"/>
      <c r="L105" s="19">
        <f>SUBTOTAL(9,L104:L104)</f>
        <v>911000</v>
      </c>
      <c r="M105" s="1"/>
    </row>
    <row r="106" spans="1:13" ht="49.5" customHeight="1" outlineLevel="1" x14ac:dyDescent="0.25">
      <c r="B106" s="24"/>
      <c r="C106" s="1"/>
      <c r="D106" s="1"/>
      <c r="E106" s="1"/>
      <c r="F106" s="7"/>
      <c r="G106" s="2"/>
      <c r="H106" s="6"/>
      <c r="I106" s="6"/>
      <c r="J106" s="6"/>
      <c r="K106" s="6"/>
      <c r="L106" s="25"/>
    </row>
    <row r="107" spans="1:13" ht="63" customHeight="1" outlineLevel="1" x14ac:dyDescent="0.25">
      <c r="B107" s="22" t="s">
        <v>170</v>
      </c>
      <c r="C107" s="8"/>
      <c r="D107" s="8"/>
      <c r="E107" s="8"/>
      <c r="F107" s="23"/>
      <c r="G107" s="8"/>
      <c r="H107" s="23"/>
      <c r="I107" s="26" t="s">
        <v>171</v>
      </c>
      <c r="J107" s="26"/>
      <c r="K107" s="26"/>
      <c r="L107" s="17">
        <f>SUBTOTAL(9,L3:L105)</f>
        <v>24218000</v>
      </c>
    </row>
    <row r="108" spans="1:13" x14ac:dyDescent="0.25">
      <c r="B108" s="18"/>
      <c r="K108" s="9"/>
      <c r="L108" s="9"/>
    </row>
  </sheetData>
  <autoFilter ref="A3:M106">
    <sortState ref="A3:M105">
      <sortCondition ref="B2:B105"/>
    </sortState>
  </autoFilter>
  <mergeCells count="2">
    <mergeCell ref="I107:K107"/>
    <mergeCell ref="A1:M1"/>
  </mergeCells>
  <pageMargins left="0.70866141732283472" right="0.70866141732283472" top="0.78740157480314965" bottom="0.78740157480314965" header="0.31496062992125984" footer="0.31496062992125984"/>
  <pageSetup paperSize="9" scale="44" fitToHeight="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70_30</vt:lpstr>
      <vt:lpstr>'70_30'!Názvy_tisku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Skopová Radka (MHMP, SOV)</cp:lastModifiedBy>
  <cp:lastPrinted>2024-01-03T10:36:54Z</cp:lastPrinted>
  <dcterms:created xsi:type="dcterms:W3CDTF">2023-11-07T09:55:59Z</dcterms:created>
  <dcterms:modified xsi:type="dcterms:W3CDTF">2024-01-26T06:35:53Z</dcterms:modified>
</cp:coreProperties>
</file>