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firstSheet="2" activeTab="2"/>
  </bookViews>
  <sheets>
    <sheet name="TM_Sheet1" sheetId="1" state="veryHidden" r:id="rId1"/>
    <sheet name="TM_Grafy" sheetId="2" state="veryHidden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<sst xmlns="http://schemas.openxmlformats.org/spreadsheetml/2006/main" count="111" uniqueCount="88">
  <si>
    <t>Left</t>
  </si>
  <si>
    <t>Top</t>
  </si>
  <si>
    <t>Right</t>
  </si>
  <si>
    <t>Bottom</t>
  </si>
  <si>
    <t>Ref</t>
  </si>
  <si>
    <t>Specifikace subjektu</t>
  </si>
  <si>
    <t>Ukazatele návštěvnosti a cenové efektivity</t>
  </si>
  <si>
    <t>Průměrná cena za vstupenku (v Kč)</t>
  </si>
  <si>
    <t>Celková kapacita hledišť / počet scén</t>
  </si>
  <si>
    <t xml:space="preserve">                                                                  Divadlo
Organizační úsek</t>
  </si>
  <si>
    <t>Studio Ypsilon</t>
  </si>
  <si>
    <t>Divadlo v Dlouhé</t>
  </si>
  <si>
    <t>Divadlo pod Palmovkou</t>
  </si>
  <si>
    <t>Divadlo Na zábradlí</t>
  </si>
  <si>
    <t>Městská divadla pražská</t>
  </si>
  <si>
    <t>Švandovo divadlo na Smíchově</t>
  </si>
  <si>
    <t>Divadlo Spejbla a Hurvínka</t>
  </si>
  <si>
    <t>Divadlo na Vinohradech</t>
  </si>
  <si>
    <t xml:space="preserve">Divadlo Minor </t>
  </si>
  <si>
    <t>Počet diváků (vl. soubor)</t>
  </si>
  <si>
    <t>Počet diváků celkem</t>
  </si>
  <si>
    <t>Autorské divadlo</t>
  </si>
  <si>
    <t>Divadlo pro děti a mládež, pro náročnějšího dospělého diváka</t>
  </si>
  <si>
    <t>Divadlo pro střední vrstvy obyvatel s výraznou zájezdovou činností</t>
  </si>
  <si>
    <t>Divadlo českých i světových premiér</t>
  </si>
  <si>
    <t>Divadlo s dramaturgicky rozdílnými scénami</t>
  </si>
  <si>
    <t>Kulturní centrum živých umění s významným podílem spolu- pořadatelství</t>
  </si>
  <si>
    <t>Autorské loutkové divadlo</t>
  </si>
  <si>
    <t>Divadlo pro střední vrstvy obyvatel</t>
  </si>
  <si>
    <t>Divadlo pro děti a rodiny</t>
  </si>
  <si>
    <t>Divadlo
v Dlouhé</t>
  </si>
  <si>
    <t>Minor</t>
  </si>
  <si>
    <t xml:space="preserve">                                                          Divadlo
Ukazatel</t>
  </si>
  <si>
    <t>Počet představení (vlastní soubor)</t>
  </si>
  <si>
    <t>Celkem na vl. scéně</t>
  </si>
  <si>
    <t>Podíl vlastních a koprodukčních akcí</t>
  </si>
  <si>
    <t>Hudební divadlo v Karlíně</t>
  </si>
  <si>
    <t>Divadlo klasické operety a muzikálu</t>
  </si>
  <si>
    <t xml:space="preserve">                                                   Organizace
Ukazatel</t>
  </si>
  <si>
    <t>Hvězdárna a planetárium HMP</t>
  </si>
  <si>
    <t>Galerie HMP</t>
  </si>
  <si>
    <t>Muzeum HMP</t>
  </si>
  <si>
    <t>Národní kulturní památka Vyšehrad</t>
  </si>
  <si>
    <t>Počet návštěvníků *)</t>
  </si>
  <si>
    <t xml:space="preserve">Symfonický orchestr HMP FOK </t>
  </si>
  <si>
    <t>Hudební těleso s dlouholetou tradicí</t>
  </si>
  <si>
    <t>Počet premiér</t>
  </si>
  <si>
    <t>Tržebnost</t>
  </si>
  <si>
    <t>Z toho tržby z prodeje vstupenek (v tis. Kč)</t>
  </si>
  <si>
    <t>Návštěvnost na vlastní scéně</t>
  </si>
  <si>
    <t>Celkové náklady HČ (v tis. Kč)</t>
  </si>
  <si>
    <t>Celkové výnosy HČ (v tis. Kč)</t>
  </si>
  <si>
    <t>Průměrné roční mzdové náklady v Kč na 1 přepoč. zaměstnance (HČ, bez OON)</t>
  </si>
  <si>
    <t>Výše příspěvku HMP - upr. rozpočet (v tis. Kč)</t>
  </si>
  <si>
    <t xml:space="preserve">Míra soběstačnosti (bez příspěvku HMP) </t>
  </si>
  <si>
    <t>Míra soběstačnosti (bez příspěvku HMP) *)</t>
  </si>
  <si>
    <t>*)  míra soběstačnosti = výnosy/náklady</t>
  </si>
  <si>
    <t>Počet představení hostujících (spolupoř.)</t>
  </si>
  <si>
    <t>Příspěvek HMP na diváka (vlastní představení,          v Kč)</t>
  </si>
  <si>
    <t>Představení na zájezdech</t>
  </si>
  <si>
    <t>Souhrnné ukazatele, ekonomická efektivita</t>
  </si>
  <si>
    <t>v divadle byl při stejných nákladech nízký počet představení na vlastní scéně</t>
  </si>
  <si>
    <t>Zabezpečuje ochranu, údržbu, rehabilitaci a prezentaci části historického areálu NKP Vyšehrad ve vlastnictví hl.m.Prahy - 4 objekty (stálé expozice, výstavy, pohlídkový okruh)</t>
  </si>
  <si>
    <t>Počet výstav (výpůjček) /akcí (stálých expozic)</t>
  </si>
  <si>
    <t>*)</t>
  </si>
  <si>
    <r>
      <t>Krajská knihovna HMP, poskytuje veřejné knihovnické, informační a další služby</t>
    </r>
    <r>
      <rPr>
        <sz val="12"/>
        <rFont val="Arial"/>
        <family val="2"/>
      </rPr>
      <t xml:space="preserve"> - 43 poboček + 3 bibliobusy</t>
    </r>
  </si>
  <si>
    <t>292/2</t>
  </si>
  <si>
    <t>620/2</t>
  </si>
  <si>
    <t>2241 – 3152/5</t>
  </si>
  <si>
    <t xml:space="preserve">Organizace seznamuje širokou veřejnost s astronomií a příbuznými přírodními a technickými vědami  - 3 objekty </t>
  </si>
  <si>
    <t>Muzeum s krajskou působností, provádí shromažďování, odborná správa a zpracování muzejních sbírek - 14 objektů (stálé expozice, výstavy, další akce)</t>
  </si>
  <si>
    <t>Galerie s krajskou působností, shromažďuje, vystavovuje a restauruje díla výtvarného umění - 7 objektů (výstavy nebo stálé expozice)</t>
  </si>
  <si>
    <t>364-400/2</t>
  </si>
  <si>
    <t>384/2</t>
  </si>
  <si>
    <t>64-416/2</t>
  </si>
  <si>
    <t>205/2</t>
  </si>
  <si>
    <t>740/3</t>
  </si>
  <si>
    <t>281/1</t>
  </si>
  <si>
    <t>338/2</t>
  </si>
  <si>
    <t>921/1</t>
  </si>
  <si>
    <t xml:space="preserve"> z knihovnické činnosti+vl. akce</t>
  </si>
  <si>
    <t>*) akce, expozice, veletrhy, vycházky, čtenáři, výpůjčky</t>
  </si>
  <si>
    <t xml:space="preserve">Srovnání výsledků hospodaření příspěvkových organizací v působnosti KUC MHMP v r. 2022 - (hlavní činnost) </t>
  </si>
  <si>
    <t xml:space="preserve">                                                         Souhrnná tabulka ukazatelů příspěvkových organizací za r. 2022</t>
  </si>
  <si>
    <t xml:space="preserve"> Souhrnná tabulka ukazatelů příspěvkových organizací za r. 2022</t>
  </si>
  <si>
    <t>19</t>
  </si>
  <si>
    <t>4 453 766/502</t>
  </si>
  <si>
    <t>Městská knihovna           v Praze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</si>
</sst>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0"/>
    <numFmt numFmtId="171" formatCode="#,##0.0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 CE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6"/>
      <name val="Arial CE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8"/>
      <color indexed="44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3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3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 diagonalDown="1">
      <left style="thin">
        <color indexed="24"/>
      </left>
      <right style="thin">
        <color indexed="24"/>
      </right>
      <top style="thin">
        <color indexed="24"/>
      </top>
      <bottom/>
      <diagonal style="thin">
        <color indexed="24"/>
      </diagonal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 diagonalDown="1"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 style="thin">
        <color indexed="24"/>
      </diagonal>
    </border>
    <border>
      <left style="thin">
        <color indexed="24"/>
      </left>
      <right style="thin">
        <color indexed="24"/>
      </right>
      <top/>
      <bottom/>
    </border>
    <border>
      <left>
        <color indexed="63"/>
      </left>
      <right/>
      <top>
        <color indexed="63"/>
      </top>
      <bottom style="thin">
        <color indexed="24"/>
      </bottom>
    </border>
    <border>
      <left style="thin">
        <color indexed="24"/>
      </left>
      <right/>
      <top/>
      <bottom/>
    </border>
    <border>
      <left style="thin">
        <color indexed="24"/>
      </left>
      <right/>
      <top style="thin">
        <color indexed="24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7" fillId="0" borderId="0">
      <alignment vertical="top"/>
      <protection/>
    </xf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4" fillId="0" borderId="14" xfId="46" applyNumberFormat="1" applyFont="1" applyFill="1" applyBorder="1" applyAlignment="1">
      <alignment vertical="center"/>
      <protection/>
    </xf>
    <xf numFmtId="3" fontId="6" fillId="0" borderId="14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 wrapText="1"/>
    </xf>
    <xf numFmtId="0" fontId="6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/>
    </xf>
    <xf numFmtId="3" fontId="11" fillId="0" borderId="13" xfId="0" applyNumberFormat="1" applyFont="1" applyFill="1" applyBorder="1" applyAlignment="1">
      <alignment wrapText="1"/>
    </xf>
    <xf numFmtId="16" fontId="0" fillId="0" borderId="0" xfId="0" applyNumberFormat="1" applyAlignment="1">
      <alignment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46" applyNumberFormat="1" applyFont="1" applyFill="1" applyBorder="1" applyAlignment="1">
      <alignment vertical="center"/>
      <protection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3" fontId="11" fillId="0" borderId="1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49" applyNumberFormat="1" applyFont="1" applyFill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 wrapText="1"/>
    </xf>
    <xf numFmtId="9" fontId="11" fillId="0" borderId="10" xfId="0" applyNumberFormat="1" applyFont="1" applyBorder="1" applyAlignment="1">
      <alignment horizontal="right" vertical="center"/>
    </xf>
    <xf numFmtId="9" fontId="11" fillId="0" borderId="10" xfId="0" applyNumberFormat="1" applyFont="1" applyBorder="1" applyAlignment="1">
      <alignment/>
    </xf>
    <xf numFmtId="9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13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vertical="center" wrapText="1"/>
    </xf>
    <xf numFmtId="3" fontId="11" fillId="6" borderId="10" xfId="0" applyNumberFormat="1" applyFont="1" applyFill="1" applyBorder="1" applyAlignment="1">
      <alignment horizontal="right" vertical="center" wrapText="1"/>
    </xf>
    <xf numFmtId="10" fontId="11" fillId="6" borderId="10" xfId="0" applyNumberFormat="1" applyFont="1" applyFill="1" applyBorder="1" applyAlignment="1">
      <alignment vertical="center" wrapText="1"/>
    </xf>
    <xf numFmtId="3" fontId="13" fillId="6" borderId="10" xfId="46" applyNumberFormat="1" applyFont="1" applyFill="1" applyBorder="1" applyAlignment="1">
      <alignment horizontal="right" vertical="center"/>
      <protection/>
    </xf>
    <xf numFmtId="3" fontId="11" fillId="6" borderId="10" xfId="46" applyNumberFormat="1" applyFont="1" applyFill="1" applyBorder="1" applyAlignment="1">
      <alignment vertical="center"/>
      <protection/>
    </xf>
    <xf numFmtId="3" fontId="11" fillId="6" borderId="10" xfId="0" applyNumberFormat="1" applyFont="1" applyFill="1" applyBorder="1" applyAlignment="1">
      <alignment vertical="center"/>
    </xf>
    <xf numFmtId="3" fontId="11" fillId="6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11" fillId="6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49" fontId="11" fillId="0" borderId="12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0" borderId="10" xfId="49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4"/>
  <sheetViews>
    <sheetView tabSelected="1" zoomScale="60" zoomScaleNormal="60" zoomScalePageLayoutView="0" workbookViewId="0" topLeftCell="B1">
      <selection activeCell="K43" sqref="K43"/>
    </sheetView>
  </sheetViews>
  <sheetFormatPr defaultColWidth="9.140625" defaultRowHeight="12.75"/>
  <cols>
    <col min="1" max="1" width="5.7109375" style="0" hidden="1" customWidth="1"/>
    <col min="2" max="2" width="60.00390625" style="0" customWidth="1"/>
    <col min="3" max="3" width="19.421875" style="0" customWidth="1"/>
    <col min="4" max="9" width="19.57421875" style="0" customWidth="1"/>
    <col min="10" max="12" width="19.421875" style="0" customWidth="1"/>
    <col min="13" max="13" width="22.28125" style="0" customWidth="1"/>
    <col min="14" max="14" width="10.8515625" style="0" customWidth="1"/>
    <col min="17" max="17" width="21.28125" style="0" customWidth="1"/>
    <col min="18" max="18" width="84.421875" style="0" customWidth="1"/>
  </cols>
  <sheetData>
    <row r="2" spans="2:13" ht="39.75" customHeight="1">
      <c r="B2" s="128" t="s">
        <v>82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ht="20.25">
      <c r="B3" s="9" t="s">
        <v>83</v>
      </c>
    </row>
    <row r="4" spans="2:13" ht="64.5" customHeight="1">
      <c r="B4" s="4" t="s">
        <v>9</v>
      </c>
      <c r="C4" s="122" t="s">
        <v>10</v>
      </c>
      <c r="D4" s="122" t="s">
        <v>11</v>
      </c>
      <c r="E4" s="122" t="s">
        <v>12</v>
      </c>
      <c r="F4" s="122" t="s">
        <v>13</v>
      </c>
      <c r="G4" s="122" t="s">
        <v>14</v>
      </c>
      <c r="H4" s="122" t="s">
        <v>15</v>
      </c>
      <c r="I4" s="122" t="s">
        <v>16</v>
      </c>
      <c r="J4" s="122" t="s">
        <v>17</v>
      </c>
      <c r="K4" s="122" t="s">
        <v>18</v>
      </c>
      <c r="L4" s="123" t="s">
        <v>36</v>
      </c>
      <c r="M4" s="122" t="s">
        <v>44</v>
      </c>
    </row>
    <row r="5" spans="2:21" ht="20.25" customHeight="1">
      <c r="B5" s="49" t="s">
        <v>60</v>
      </c>
      <c r="C5" s="5"/>
      <c r="D5" s="5"/>
      <c r="E5" s="37"/>
      <c r="F5" s="5"/>
      <c r="G5" s="5"/>
      <c r="H5" s="5"/>
      <c r="I5" s="5"/>
      <c r="J5" s="5"/>
      <c r="K5" s="5"/>
      <c r="L5" s="5"/>
      <c r="M5" s="37"/>
      <c r="N5" s="109"/>
      <c r="Q5" s="53"/>
      <c r="R5" s="53"/>
      <c r="S5" s="53"/>
      <c r="T5" s="53"/>
      <c r="U5" s="53"/>
    </row>
    <row r="6" spans="2:21" ht="20.25" customHeight="1">
      <c r="B6" s="50" t="s">
        <v>53</v>
      </c>
      <c r="C6" s="85">
        <v>40044</v>
      </c>
      <c r="D6" s="85">
        <v>66976</v>
      </c>
      <c r="E6" s="86">
        <v>43269</v>
      </c>
      <c r="F6" s="85">
        <v>33563</v>
      </c>
      <c r="G6" s="85">
        <v>117221</v>
      </c>
      <c r="H6" s="85">
        <v>63606</v>
      </c>
      <c r="I6" s="85">
        <v>21608</v>
      </c>
      <c r="J6" s="86">
        <v>100504</v>
      </c>
      <c r="K6" s="85">
        <v>47119</v>
      </c>
      <c r="L6" s="85">
        <v>77218</v>
      </c>
      <c r="M6" s="85">
        <v>134534</v>
      </c>
      <c r="N6" s="109"/>
      <c r="Q6" s="53"/>
      <c r="R6" s="58"/>
      <c r="S6" s="53"/>
      <c r="T6" s="53"/>
      <c r="U6" s="53"/>
    </row>
    <row r="7" spans="2:21" ht="20.25" customHeight="1">
      <c r="B7" s="50" t="s">
        <v>51</v>
      </c>
      <c r="C7" s="87">
        <v>5798</v>
      </c>
      <c r="D7" s="87">
        <v>20741</v>
      </c>
      <c r="E7" s="86">
        <v>9596</v>
      </c>
      <c r="F7" s="87">
        <v>7309</v>
      </c>
      <c r="G7" s="87">
        <v>41047</v>
      </c>
      <c r="H7" s="87">
        <v>17048</v>
      </c>
      <c r="I7" s="87">
        <v>10210</v>
      </c>
      <c r="J7" s="98">
        <v>31950</v>
      </c>
      <c r="K7" s="87">
        <v>10344</v>
      </c>
      <c r="L7" s="87">
        <v>86840</v>
      </c>
      <c r="M7" s="85">
        <v>19594</v>
      </c>
      <c r="N7" s="109"/>
      <c r="P7" s="27"/>
      <c r="Q7" s="53"/>
      <c r="R7" s="58"/>
      <c r="S7" s="53"/>
      <c r="T7" s="53"/>
      <c r="U7" s="53"/>
    </row>
    <row r="8" spans="2:21" ht="20.25" customHeight="1">
      <c r="B8" s="50" t="s">
        <v>48</v>
      </c>
      <c r="C8" s="28">
        <v>3632</v>
      </c>
      <c r="D8" s="28">
        <v>12830</v>
      </c>
      <c r="E8" s="110">
        <v>6271</v>
      </c>
      <c r="F8" s="28">
        <v>5473</v>
      </c>
      <c r="G8" s="28">
        <v>26817</v>
      </c>
      <c r="H8" s="28">
        <v>9097</v>
      </c>
      <c r="I8" s="28">
        <v>9020</v>
      </c>
      <c r="J8" s="38">
        <v>30765</v>
      </c>
      <c r="K8" s="28">
        <v>9230</v>
      </c>
      <c r="L8" s="28">
        <v>83393</v>
      </c>
      <c r="M8" s="28">
        <v>14712</v>
      </c>
      <c r="N8" s="110"/>
      <c r="P8" s="27"/>
      <c r="Q8" s="53"/>
      <c r="R8" s="58"/>
      <c r="S8" s="53"/>
      <c r="T8" s="53"/>
      <c r="U8" s="53"/>
    </row>
    <row r="9" spans="2:21" ht="20.25" customHeight="1">
      <c r="B9" s="50" t="s">
        <v>50</v>
      </c>
      <c r="C9" s="87">
        <v>44556</v>
      </c>
      <c r="D9" s="88">
        <v>86465</v>
      </c>
      <c r="E9" s="86">
        <v>62409</v>
      </c>
      <c r="F9" s="88">
        <v>41488</v>
      </c>
      <c r="G9" s="88">
        <v>152475</v>
      </c>
      <c r="H9" s="88">
        <v>78433</v>
      </c>
      <c r="I9" s="88">
        <v>33684</v>
      </c>
      <c r="J9" s="87">
        <v>131200</v>
      </c>
      <c r="K9" s="88">
        <v>61064</v>
      </c>
      <c r="L9" s="88">
        <v>164495</v>
      </c>
      <c r="M9" s="89">
        <v>154409</v>
      </c>
      <c r="N9" s="109"/>
      <c r="Q9" s="53"/>
      <c r="R9" s="56"/>
      <c r="S9" s="53"/>
      <c r="T9" s="53"/>
      <c r="U9" s="53"/>
    </row>
    <row r="10" spans="2:21" ht="33.75" customHeight="1">
      <c r="B10" s="51" t="s">
        <v>52</v>
      </c>
      <c r="C10" s="28">
        <v>426533</v>
      </c>
      <c r="D10" s="28">
        <v>456612</v>
      </c>
      <c r="E10" s="101">
        <v>406337</v>
      </c>
      <c r="F10" s="28">
        <v>402870</v>
      </c>
      <c r="G10" s="28">
        <v>409164</v>
      </c>
      <c r="H10" s="28">
        <v>431003</v>
      </c>
      <c r="I10" s="28">
        <v>449843</v>
      </c>
      <c r="J10" s="28">
        <v>362021</v>
      </c>
      <c r="K10" s="28">
        <v>432604</v>
      </c>
      <c r="L10" s="28">
        <v>382980</v>
      </c>
      <c r="M10" s="28">
        <v>563327</v>
      </c>
      <c r="N10" s="109"/>
      <c r="Q10" s="53"/>
      <c r="R10" s="57"/>
      <c r="S10" s="53"/>
      <c r="T10" s="53"/>
      <c r="U10" s="53"/>
    </row>
    <row r="11" spans="2:21" ht="20.25" customHeight="1">
      <c r="B11" s="50" t="s">
        <v>55</v>
      </c>
      <c r="C11" s="90">
        <f>SUM(C7/C9)</f>
        <v>0.1301283777717928</v>
      </c>
      <c r="D11" s="90">
        <f>SUM(D7/D9)</f>
        <v>0.2398774070433123</v>
      </c>
      <c r="E11" s="90">
        <f aca="true" t="shared" si="0" ref="E11:M11">SUM(E7/E9)</f>
        <v>0.15375987437709304</v>
      </c>
      <c r="F11" s="90">
        <f t="shared" si="0"/>
        <v>0.17617142306209024</v>
      </c>
      <c r="G11" s="90">
        <f t="shared" si="0"/>
        <v>0.26920478767010986</v>
      </c>
      <c r="H11" s="90">
        <f t="shared" si="0"/>
        <v>0.21735748983208597</v>
      </c>
      <c r="I11" s="90">
        <f t="shared" si="0"/>
        <v>0.30311126944543404</v>
      </c>
      <c r="J11" s="90">
        <f t="shared" si="0"/>
        <v>0.24352134146341464</v>
      </c>
      <c r="K11" s="90">
        <f t="shared" si="0"/>
        <v>0.16939604349534915</v>
      </c>
      <c r="L11" s="90">
        <f t="shared" si="0"/>
        <v>0.5279187817258884</v>
      </c>
      <c r="M11" s="90">
        <f t="shared" si="0"/>
        <v>0.12689674824654004</v>
      </c>
      <c r="N11" s="107"/>
      <c r="Q11" s="53"/>
      <c r="R11" s="58"/>
      <c r="S11" s="53"/>
      <c r="T11" s="53"/>
      <c r="U11" s="53"/>
    </row>
    <row r="12" spans="2:21" ht="20.25">
      <c r="B12" s="2" t="s">
        <v>6</v>
      </c>
      <c r="C12" s="29"/>
      <c r="D12" s="29"/>
      <c r="E12" s="41"/>
      <c r="F12" s="29"/>
      <c r="G12" s="29"/>
      <c r="H12" s="29"/>
      <c r="I12" s="29"/>
      <c r="J12" s="29"/>
      <c r="K12" s="29"/>
      <c r="L12" s="29"/>
      <c r="M12" s="106"/>
      <c r="N12" s="99"/>
      <c r="Q12" s="53"/>
      <c r="R12" s="53"/>
      <c r="S12" s="53"/>
      <c r="T12" s="53"/>
      <c r="U12" s="53"/>
    </row>
    <row r="13" spans="2:21" ht="30" customHeight="1">
      <c r="B13" s="6" t="s">
        <v>8</v>
      </c>
      <c r="C13" s="111" t="s">
        <v>66</v>
      </c>
      <c r="D13" s="75" t="s">
        <v>74</v>
      </c>
      <c r="E13" s="112" t="s">
        <v>73</v>
      </c>
      <c r="F13" s="118" t="s">
        <v>75</v>
      </c>
      <c r="G13" s="118" t="s">
        <v>76</v>
      </c>
      <c r="H13" s="118" t="s">
        <v>72</v>
      </c>
      <c r="I13" s="118" t="s">
        <v>77</v>
      </c>
      <c r="J13" s="113" t="s">
        <v>67</v>
      </c>
      <c r="K13" s="119" t="s">
        <v>78</v>
      </c>
      <c r="L13" s="119" t="s">
        <v>79</v>
      </c>
      <c r="M13" s="102" t="s">
        <v>68</v>
      </c>
      <c r="N13" s="108"/>
      <c r="Q13" s="53"/>
      <c r="R13" s="53"/>
      <c r="S13" s="53"/>
      <c r="T13" s="53"/>
      <c r="U13" s="53"/>
    </row>
    <row r="14" spans="2:14" ht="20.25">
      <c r="B14" s="6" t="s">
        <v>19</v>
      </c>
      <c r="C14" s="79">
        <v>16574</v>
      </c>
      <c r="D14" s="75">
        <v>60296</v>
      </c>
      <c r="E14" s="38">
        <v>26603</v>
      </c>
      <c r="F14" s="75">
        <v>18973</v>
      </c>
      <c r="G14" s="38">
        <v>99790</v>
      </c>
      <c r="H14" s="75">
        <v>30669</v>
      </c>
      <c r="I14" s="75">
        <v>49579</v>
      </c>
      <c r="J14" s="47">
        <v>88462</v>
      </c>
      <c r="K14" s="47">
        <v>57217</v>
      </c>
      <c r="L14" s="47">
        <v>110061</v>
      </c>
      <c r="M14" s="75">
        <v>32260</v>
      </c>
      <c r="N14" s="115"/>
    </row>
    <row r="15" spans="2:14" ht="20.25">
      <c r="B15" s="6" t="s">
        <v>20</v>
      </c>
      <c r="C15" s="79">
        <v>18231</v>
      </c>
      <c r="D15" s="75">
        <v>68031</v>
      </c>
      <c r="E15" s="38">
        <v>28387</v>
      </c>
      <c r="F15" s="75">
        <v>19926</v>
      </c>
      <c r="G15" s="38">
        <v>123138</v>
      </c>
      <c r="H15" s="75">
        <v>43419</v>
      </c>
      <c r="I15" s="75">
        <v>49926</v>
      </c>
      <c r="J15" s="47">
        <v>88462</v>
      </c>
      <c r="K15" s="47">
        <v>60191</v>
      </c>
      <c r="L15" s="47">
        <v>111539</v>
      </c>
      <c r="M15" s="75">
        <v>49262</v>
      </c>
      <c r="N15" s="108"/>
    </row>
    <row r="16" spans="2:13" ht="20.25">
      <c r="B16" s="6" t="s">
        <v>49</v>
      </c>
      <c r="C16" s="80">
        <v>0.68</v>
      </c>
      <c r="D16" s="80">
        <v>0.92</v>
      </c>
      <c r="E16" s="82">
        <v>0.67</v>
      </c>
      <c r="F16" s="80">
        <v>0.73</v>
      </c>
      <c r="G16" s="82">
        <v>0.73</v>
      </c>
      <c r="H16" s="80">
        <v>0.81</v>
      </c>
      <c r="I16" s="80">
        <v>0.81</v>
      </c>
      <c r="J16" s="82">
        <v>0.69</v>
      </c>
      <c r="K16" s="81">
        <v>0.89</v>
      </c>
      <c r="L16" s="81">
        <v>0.94</v>
      </c>
      <c r="M16" s="83">
        <v>0.71</v>
      </c>
    </row>
    <row r="17" spans="2:18" ht="20.25">
      <c r="B17" s="6" t="s">
        <v>47</v>
      </c>
      <c r="C17" s="80">
        <v>0.55</v>
      </c>
      <c r="D17" s="80">
        <v>0.85</v>
      </c>
      <c r="E17" s="82">
        <v>0.62</v>
      </c>
      <c r="F17" s="80">
        <v>0.62</v>
      </c>
      <c r="G17" s="82">
        <v>0.59</v>
      </c>
      <c r="H17" s="80">
        <v>0.67</v>
      </c>
      <c r="I17" s="80">
        <v>0.79</v>
      </c>
      <c r="J17" s="82">
        <v>0.6</v>
      </c>
      <c r="K17" s="81">
        <v>0.73</v>
      </c>
      <c r="L17" s="81">
        <v>0.9</v>
      </c>
      <c r="M17" s="83">
        <v>0.39</v>
      </c>
      <c r="R17" s="84"/>
    </row>
    <row r="18" spans="2:13" ht="20.25">
      <c r="B18" s="6" t="s">
        <v>7</v>
      </c>
      <c r="C18" s="78">
        <v>219</v>
      </c>
      <c r="D18" s="78">
        <v>203</v>
      </c>
      <c r="E18" s="38">
        <v>236</v>
      </c>
      <c r="F18" s="78">
        <v>289</v>
      </c>
      <c r="G18" s="38">
        <v>264</v>
      </c>
      <c r="H18" s="78">
        <v>294</v>
      </c>
      <c r="I18" s="78">
        <v>182</v>
      </c>
      <c r="J18" s="38">
        <v>348</v>
      </c>
      <c r="K18" s="102">
        <v>159</v>
      </c>
      <c r="L18" s="102">
        <v>758</v>
      </c>
      <c r="M18" s="75">
        <v>298</v>
      </c>
    </row>
    <row r="19" spans="2:13" ht="36">
      <c r="B19" s="48" t="s">
        <v>58</v>
      </c>
      <c r="C19" s="116">
        <v>2125</v>
      </c>
      <c r="D19" s="116">
        <v>950</v>
      </c>
      <c r="E19" s="117">
        <v>1371</v>
      </c>
      <c r="F19" s="116">
        <v>1684</v>
      </c>
      <c r="G19" s="117">
        <v>904</v>
      </c>
      <c r="H19" s="116">
        <v>1404</v>
      </c>
      <c r="I19" s="28">
        <v>779</v>
      </c>
      <c r="J19" s="102">
        <v>1136</v>
      </c>
      <c r="K19" s="117">
        <v>753</v>
      </c>
      <c r="L19" s="117">
        <v>692</v>
      </c>
      <c r="M19" s="75">
        <v>2731</v>
      </c>
    </row>
    <row r="20" spans="2:13" ht="108.75" customHeight="1">
      <c r="B20" s="3" t="s">
        <v>5</v>
      </c>
      <c r="C20" s="7" t="s">
        <v>21</v>
      </c>
      <c r="D20" s="7" t="s">
        <v>22</v>
      </c>
      <c r="E20" s="7" t="s">
        <v>23</v>
      </c>
      <c r="F20" s="7" t="s">
        <v>24</v>
      </c>
      <c r="G20" s="7" t="s">
        <v>25</v>
      </c>
      <c r="H20" s="7" t="s">
        <v>26</v>
      </c>
      <c r="I20" s="7" t="s">
        <v>27</v>
      </c>
      <c r="J20" s="7" t="s">
        <v>28</v>
      </c>
      <c r="K20" s="7" t="s">
        <v>29</v>
      </c>
      <c r="L20" s="7" t="s">
        <v>37</v>
      </c>
      <c r="M20" s="40" t="s">
        <v>45</v>
      </c>
    </row>
    <row r="21" ht="21" customHeight="1">
      <c r="B21" s="39" t="s">
        <v>56</v>
      </c>
    </row>
    <row r="22" spans="1:13" ht="15.75" customHeight="1">
      <c r="A22" t="s">
        <v>61</v>
      </c>
      <c r="B22" s="130"/>
      <c r="C22" s="131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2:13" ht="15.75" customHeight="1">
      <c r="B23" s="95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</row>
    <row r="24" spans="2:13" ht="21" customHeight="1">
      <c r="B24" s="9" t="s">
        <v>35</v>
      </c>
      <c r="L24" s="104"/>
      <c r="M24" s="105"/>
    </row>
    <row r="25" spans="2:13" ht="64.5" customHeight="1">
      <c r="B25" s="10" t="s">
        <v>32</v>
      </c>
      <c r="C25" s="124" t="s">
        <v>10</v>
      </c>
      <c r="D25" s="124" t="s">
        <v>30</v>
      </c>
      <c r="E25" s="124" t="s">
        <v>12</v>
      </c>
      <c r="F25" s="124" t="s">
        <v>13</v>
      </c>
      <c r="G25" s="124" t="s">
        <v>14</v>
      </c>
      <c r="H25" s="124" t="s">
        <v>15</v>
      </c>
      <c r="I25" s="124" t="s">
        <v>16</v>
      </c>
      <c r="J25" s="124" t="s">
        <v>17</v>
      </c>
      <c r="K25" s="124" t="s">
        <v>31</v>
      </c>
      <c r="L25" s="125" t="s">
        <v>36</v>
      </c>
      <c r="M25" s="126" t="s">
        <v>44</v>
      </c>
    </row>
    <row r="26" spans="2:13" ht="21" customHeight="1">
      <c r="B26" s="11" t="s">
        <v>33</v>
      </c>
      <c r="C26" s="12">
        <v>173</v>
      </c>
      <c r="D26" s="12">
        <v>191</v>
      </c>
      <c r="E26" s="12">
        <v>164</v>
      </c>
      <c r="F26" s="12">
        <v>183</v>
      </c>
      <c r="G26" s="13">
        <v>504</v>
      </c>
      <c r="H26" s="13">
        <v>206</v>
      </c>
      <c r="I26" s="12">
        <v>267</v>
      </c>
      <c r="J26" s="13">
        <v>226</v>
      </c>
      <c r="K26" s="13">
        <v>432</v>
      </c>
      <c r="L26" s="13">
        <v>128</v>
      </c>
      <c r="M26" s="14">
        <v>58</v>
      </c>
    </row>
    <row r="27" spans="2:13" ht="21" customHeight="1">
      <c r="B27" s="31" t="s">
        <v>57</v>
      </c>
      <c r="C27" s="32">
        <v>15</v>
      </c>
      <c r="D27" s="32">
        <v>65</v>
      </c>
      <c r="E27" s="32">
        <v>7</v>
      </c>
      <c r="F27" s="32">
        <v>35</v>
      </c>
      <c r="G27" s="32">
        <v>75</v>
      </c>
      <c r="H27" s="32">
        <v>144</v>
      </c>
      <c r="I27" s="32">
        <v>2</v>
      </c>
      <c r="J27" s="32">
        <v>0</v>
      </c>
      <c r="K27" s="32">
        <v>44</v>
      </c>
      <c r="L27" s="32">
        <v>2</v>
      </c>
      <c r="M27" s="32">
        <v>112</v>
      </c>
    </row>
    <row r="28" spans="2:13" ht="21" customHeight="1">
      <c r="B28" s="15" t="s">
        <v>34</v>
      </c>
      <c r="C28" s="13">
        <f>SUM(C26:C27)</f>
        <v>188</v>
      </c>
      <c r="D28" s="13">
        <f aca="true" t="shared" si="1" ref="D28:L28">SUM(D26:D27)</f>
        <v>256</v>
      </c>
      <c r="E28" s="13">
        <f t="shared" si="1"/>
        <v>171</v>
      </c>
      <c r="F28" s="13">
        <f t="shared" si="1"/>
        <v>218</v>
      </c>
      <c r="G28" s="13">
        <f t="shared" si="1"/>
        <v>579</v>
      </c>
      <c r="H28" s="13">
        <f t="shared" si="1"/>
        <v>350</v>
      </c>
      <c r="I28" s="13">
        <f t="shared" si="1"/>
        <v>269</v>
      </c>
      <c r="J28" s="13">
        <f t="shared" si="1"/>
        <v>226</v>
      </c>
      <c r="K28" s="13">
        <f t="shared" si="1"/>
        <v>476</v>
      </c>
      <c r="L28" s="13">
        <f t="shared" si="1"/>
        <v>130</v>
      </c>
      <c r="M28" s="13">
        <f>SUM(M26:M27)</f>
        <v>170</v>
      </c>
    </row>
    <row r="29" spans="2:13" ht="21" customHeight="1">
      <c r="B29" s="15" t="s">
        <v>59</v>
      </c>
      <c r="C29" s="13">
        <v>13</v>
      </c>
      <c r="D29" s="13">
        <v>10</v>
      </c>
      <c r="E29" s="13">
        <v>22</v>
      </c>
      <c r="F29" s="13">
        <v>15</v>
      </c>
      <c r="G29" s="13">
        <v>36</v>
      </c>
      <c r="H29" s="13">
        <v>23</v>
      </c>
      <c r="I29" s="13">
        <v>21</v>
      </c>
      <c r="J29" s="13">
        <v>2</v>
      </c>
      <c r="K29" s="13">
        <v>9</v>
      </c>
      <c r="L29" s="13">
        <v>0</v>
      </c>
      <c r="M29" s="42"/>
    </row>
    <row r="30" spans="2:18" ht="21" customHeight="1">
      <c r="B30" s="15" t="s">
        <v>46</v>
      </c>
      <c r="C30" s="13">
        <v>3</v>
      </c>
      <c r="D30" s="13">
        <v>4</v>
      </c>
      <c r="E30" s="13">
        <v>3</v>
      </c>
      <c r="F30" s="13">
        <v>3</v>
      </c>
      <c r="G30" s="13">
        <v>10</v>
      </c>
      <c r="H30" s="13">
        <v>4</v>
      </c>
      <c r="I30" s="13">
        <v>1</v>
      </c>
      <c r="J30" s="13">
        <v>6</v>
      </c>
      <c r="K30" s="13">
        <v>4</v>
      </c>
      <c r="L30" s="13">
        <v>2</v>
      </c>
      <c r="M30" s="33"/>
      <c r="R30" s="100"/>
    </row>
    <row r="31" ht="12.75">
      <c r="B31" s="53"/>
    </row>
    <row r="34" ht="21" customHeight="1">
      <c r="B34" s="39"/>
    </row>
    <row r="36" ht="11.25" customHeight="1"/>
    <row r="37" ht="20.25" customHeight="1">
      <c r="B37" s="74" t="s">
        <v>84</v>
      </c>
    </row>
    <row r="38" spans="2:12" ht="62.25" customHeight="1">
      <c r="B38" s="10" t="s">
        <v>38</v>
      </c>
      <c r="C38" s="17"/>
      <c r="D38" s="122" t="s">
        <v>39</v>
      </c>
      <c r="E38" s="122" t="s">
        <v>40</v>
      </c>
      <c r="F38" s="122" t="s">
        <v>41</v>
      </c>
      <c r="G38" s="122" t="s">
        <v>42</v>
      </c>
      <c r="H38" s="122" t="s">
        <v>87</v>
      </c>
      <c r="I38" s="68"/>
      <c r="J38" s="68"/>
      <c r="K38" s="59"/>
      <c r="L38" s="59"/>
    </row>
    <row r="39" spans="2:12" ht="23.25" customHeight="1">
      <c r="B39" s="2" t="s">
        <v>60</v>
      </c>
      <c r="C39" s="18"/>
      <c r="D39" s="5"/>
      <c r="E39" s="5"/>
      <c r="F39" s="5"/>
      <c r="G39" s="5"/>
      <c r="H39" s="5"/>
      <c r="I39" s="68"/>
      <c r="J39" s="68"/>
      <c r="K39" s="60"/>
      <c r="L39" s="60"/>
    </row>
    <row r="40" spans="2:21" ht="20.25" customHeight="1">
      <c r="B40" s="19" t="s">
        <v>53</v>
      </c>
      <c r="C40" s="20"/>
      <c r="D40" s="91">
        <v>33722</v>
      </c>
      <c r="E40" s="91">
        <v>127384</v>
      </c>
      <c r="F40" s="91">
        <v>177523</v>
      </c>
      <c r="G40" s="91">
        <v>29643</v>
      </c>
      <c r="H40" s="92">
        <v>379711</v>
      </c>
      <c r="I40" s="68"/>
      <c r="J40" s="68"/>
      <c r="K40" s="67"/>
      <c r="L40" s="61"/>
      <c r="M40" s="43"/>
      <c r="Q40" s="53"/>
      <c r="R40" s="52"/>
      <c r="S40" s="53"/>
      <c r="T40" s="53"/>
      <c r="U40" s="53"/>
    </row>
    <row r="41" spans="2:21" ht="20.25" customHeight="1">
      <c r="B41" s="6" t="s">
        <v>51</v>
      </c>
      <c r="C41" s="21"/>
      <c r="D41" s="87">
        <v>25966</v>
      </c>
      <c r="E41" s="87">
        <v>9850</v>
      </c>
      <c r="F41" s="87">
        <v>10676</v>
      </c>
      <c r="G41" s="87">
        <v>5340</v>
      </c>
      <c r="H41" s="92">
        <v>25236</v>
      </c>
      <c r="I41" s="68"/>
      <c r="J41" s="68"/>
      <c r="K41" s="68"/>
      <c r="L41" s="62"/>
      <c r="Q41" s="53"/>
      <c r="R41" s="55"/>
      <c r="S41" s="53"/>
      <c r="T41" s="53"/>
      <c r="U41" s="53"/>
    </row>
    <row r="42" spans="2:21" ht="20.25" customHeight="1">
      <c r="B42" s="34" t="s">
        <v>48</v>
      </c>
      <c r="C42" s="21"/>
      <c r="D42" s="28">
        <v>19441</v>
      </c>
      <c r="E42" s="28">
        <v>4022</v>
      </c>
      <c r="F42" s="28">
        <v>6657</v>
      </c>
      <c r="G42" s="28">
        <v>2825</v>
      </c>
      <c r="H42" s="75">
        <v>19764</v>
      </c>
      <c r="I42" s="68"/>
      <c r="J42" s="68"/>
      <c r="K42" s="68"/>
      <c r="L42" s="62"/>
      <c r="Q42" s="53"/>
      <c r="R42" s="55"/>
      <c r="S42" s="53"/>
      <c r="T42" s="53"/>
      <c r="U42" s="53"/>
    </row>
    <row r="43" spans="2:21" ht="20.25" customHeight="1">
      <c r="B43" s="36" t="s">
        <v>50</v>
      </c>
      <c r="C43" s="35"/>
      <c r="D43" s="93">
        <v>59684</v>
      </c>
      <c r="E43" s="93">
        <v>134124</v>
      </c>
      <c r="F43" s="93">
        <v>163703</v>
      </c>
      <c r="G43" s="93">
        <v>34540</v>
      </c>
      <c r="H43" s="94">
        <v>393475</v>
      </c>
      <c r="I43" s="68"/>
      <c r="J43" s="68"/>
      <c r="K43" s="68"/>
      <c r="L43" s="27"/>
      <c r="M43" s="27"/>
      <c r="Q43" s="53"/>
      <c r="R43" s="56"/>
      <c r="S43" s="53"/>
      <c r="T43" s="53"/>
      <c r="U43" s="53"/>
    </row>
    <row r="44" spans="2:21" ht="42" customHeight="1">
      <c r="B44" s="36" t="s">
        <v>52</v>
      </c>
      <c r="C44" s="120"/>
      <c r="D44" s="28">
        <v>505089</v>
      </c>
      <c r="E44" s="28">
        <v>535592</v>
      </c>
      <c r="F44" s="28">
        <v>460230</v>
      </c>
      <c r="G44" s="28">
        <v>431086</v>
      </c>
      <c r="H44" s="28">
        <v>462348</v>
      </c>
      <c r="I44" s="68"/>
      <c r="J44" s="68"/>
      <c r="K44" s="68"/>
      <c r="L44" s="63"/>
      <c r="N44" s="84"/>
      <c r="Q44" s="53"/>
      <c r="R44" s="55"/>
      <c r="S44" s="53"/>
      <c r="T44" s="53"/>
      <c r="U44" s="53"/>
    </row>
    <row r="45" spans="2:21" ht="24.75" customHeight="1" hidden="1">
      <c r="B45" s="6" t="s">
        <v>54</v>
      </c>
      <c r="C45" s="21"/>
      <c r="D45" s="44"/>
      <c r="E45" s="45"/>
      <c r="F45" s="46"/>
      <c r="G45" s="46"/>
      <c r="H45" s="46"/>
      <c r="I45" s="68"/>
      <c r="J45" s="68"/>
      <c r="K45" s="69"/>
      <c r="L45" s="64"/>
      <c r="Q45" s="53"/>
      <c r="R45" s="57"/>
      <c r="S45" s="53"/>
      <c r="T45" s="53"/>
      <c r="U45" s="53"/>
    </row>
    <row r="46" spans="2:21" ht="20.25" customHeight="1">
      <c r="B46" s="2" t="s">
        <v>6</v>
      </c>
      <c r="C46" s="23"/>
      <c r="D46" s="29"/>
      <c r="E46" s="29"/>
      <c r="F46" s="29"/>
      <c r="G46" s="29"/>
      <c r="H46" s="29"/>
      <c r="I46" s="68"/>
      <c r="J46" s="68"/>
      <c r="K46" s="70"/>
      <c r="L46" s="65"/>
      <c r="Q46" s="53"/>
      <c r="R46" s="26"/>
      <c r="S46" s="53"/>
      <c r="T46" s="53"/>
      <c r="U46" s="53"/>
    </row>
    <row r="47" spans="2:21" ht="33.75" customHeight="1">
      <c r="B47" s="19" t="s">
        <v>63</v>
      </c>
      <c r="C47" s="76" t="s">
        <v>64</v>
      </c>
      <c r="D47" s="73">
        <v>3520</v>
      </c>
      <c r="E47" s="103" t="s">
        <v>85</v>
      </c>
      <c r="F47" s="73">
        <v>16</v>
      </c>
      <c r="G47" s="73">
        <v>508</v>
      </c>
      <c r="H47" s="114" t="s">
        <v>86</v>
      </c>
      <c r="I47" s="68"/>
      <c r="J47" s="68"/>
      <c r="K47" s="70"/>
      <c r="L47" s="65"/>
      <c r="Q47" s="53"/>
      <c r="R47" s="26"/>
      <c r="S47" s="53"/>
      <c r="T47" s="53"/>
      <c r="U47" s="53"/>
    </row>
    <row r="48" spans="2:21" ht="20.25" customHeight="1">
      <c r="B48" s="6" t="s">
        <v>43</v>
      </c>
      <c r="C48" s="23"/>
      <c r="D48" s="73">
        <v>212545</v>
      </c>
      <c r="E48" s="73">
        <v>68518</v>
      </c>
      <c r="F48" s="73">
        <v>60240</v>
      </c>
      <c r="G48" s="73">
        <v>68366</v>
      </c>
      <c r="H48" s="73">
        <v>1346</v>
      </c>
      <c r="I48" s="68"/>
      <c r="J48" s="68"/>
      <c r="K48" s="70"/>
      <c r="L48" s="65"/>
      <c r="Q48" s="53"/>
      <c r="R48" s="26"/>
      <c r="S48" s="53"/>
      <c r="T48" s="53"/>
      <c r="U48" s="53"/>
    </row>
    <row r="49" spans="2:21" s="8" customFormat="1" ht="20.25" customHeight="1">
      <c r="B49" s="6" t="s">
        <v>7</v>
      </c>
      <c r="C49" s="22"/>
      <c r="D49" s="78">
        <v>72</v>
      </c>
      <c r="E49" s="78">
        <v>37</v>
      </c>
      <c r="F49" s="78">
        <v>116</v>
      </c>
      <c r="G49" s="78">
        <v>79</v>
      </c>
      <c r="H49" s="78">
        <v>100</v>
      </c>
      <c r="I49" s="68"/>
      <c r="J49" s="68"/>
      <c r="K49" s="71"/>
      <c r="L49" s="66"/>
      <c r="M49"/>
      <c r="Q49" s="54"/>
      <c r="R49" s="54"/>
      <c r="S49" s="54"/>
      <c r="T49" s="54"/>
      <c r="U49" s="54"/>
    </row>
    <row r="50" spans="2:21" ht="294" customHeight="1">
      <c r="B50" s="3" t="s">
        <v>5</v>
      </c>
      <c r="C50" s="24"/>
      <c r="D50" s="25" t="s">
        <v>69</v>
      </c>
      <c r="E50" s="25" t="s">
        <v>71</v>
      </c>
      <c r="F50" s="25" t="s">
        <v>70</v>
      </c>
      <c r="G50" s="25" t="s">
        <v>62</v>
      </c>
      <c r="H50" s="25" t="s">
        <v>65</v>
      </c>
      <c r="I50" s="68"/>
      <c r="J50" s="68"/>
      <c r="K50" s="72"/>
      <c r="L50" s="121"/>
      <c r="Q50" s="53"/>
      <c r="R50" s="53"/>
      <c r="S50" s="53"/>
      <c r="T50" s="53"/>
      <c r="U50" s="53"/>
    </row>
    <row r="51" ht="18">
      <c r="B51" s="16"/>
    </row>
    <row r="52" ht="18">
      <c r="B52" s="16"/>
    </row>
    <row r="53" spans="2:4" ht="20.25">
      <c r="B53" s="77" t="s">
        <v>81</v>
      </c>
      <c r="D53" s="99"/>
    </row>
    <row r="54" spans="2:7" ht="18.75" customHeight="1">
      <c r="B54" s="127" t="s">
        <v>80</v>
      </c>
      <c r="C54" s="127"/>
      <c r="D54" s="127"/>
      <c r="E54" s="127"/>
      <c r="F54" s="127"/>
      <c r="G54" s="127"/>
    </row>
    <row r="55" ht="11.25" customHeight="1"/>
    <row r="56" ht="7.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34.5" customHeight="1"/>
    <row r="68" ht="11.25" customHeight="1"/>
    <row r="69" ht="9.75" customHeight="1"/>
    <row r="70" spans="4:11" ht="20.25">
      <c r="D70" s="27"/>
      <c r="E70" s="27"/>
      <c r="F70" s="27"/>
      <c r="G70" s="27"/>
      <c r="H70" s="27"/>
      <c r="I70" s="27"/>
      <c r="J70" s="27"/>
      <c r="K70" s="27"/>
    </row>
    <row r="71" ht="12.75">
      <c r="M71" s="26"/>
    </row>
    <row r="74" ht="18" customHeight="1">
      <c r="B74" s="30"/>
    </row>
  </sheetData>
  <sheetProtection/>
  <mergeCells count="3">
    <mergeCell ref="B54:G54"/>
    <mergeCell ref="B2:M2"/>
    <mergeCell ref="B22:M22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Trmalová Michaela (MHMP, KUC)</cp:lastModifiedBy>
  <cp:lastPrinted>2021-03-16T09:38:04Z</cp:lastPrinted>
  <dcterms:created xsi:type="dcterms:W3CDTF">2009-05-15T08:30:53Z</dcterms:created>
  <dcterms:modified xsi:type="dcterms:W3CDTF">2023-03-31T13:35:51Z</dcterms:modified>
  <cp:category/>
  <cp:version/>
  <cp:contentType/>
  <cp:contentStatus/>
</cp:coreProperties>
</file>